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360" yWindow="-135" windowWidth="14430" windowHeight="12780"/>
  </bookViews>
  <sheets>
    <sheet name="P60【商店数、従業者数及び年間商品販売額等の推移】（様式）" sheetId="4" r:id="rId1"/>
    <sheet name="P61【商店数、従業者、年間販売額、その他の収入額等】(様式）" sheetId="5" r:id="rId2"/>
  </sheets>
  <definedNames>
    <definedName name="_xlnm.Print_Area" localSheetId="0">'P60【商店数、従業者数及び年間商品販売額等の推移】（様式）'!$A$1:$I$66</definedName>
    <definedName name="_xlnm.Print_Area" localSheetId="1">'P61【商店数、従業者、年間販売額、その他の収入額等】(様式）'!$A$1:$I$76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0" i="5" l="1"/>
  <c r="F70" i="5"/>
  <c r="G60" i="5"/>
  <c r="F60" i="5"/>
  <c r="G56" i="5"/>
  <c r="F56" i="5"/>
  <c r="I48" i="5"/>
  <c r="G48" i="5"/>
  <c r="F48" i="5"/>
  <c r="G42" i="5"/>
  <c r="F42" i="5"/>
  <c r="I39" i="5"/>
  <c r="H39" i="5"/>
  <c r="G39" i="5"/>
  <c r="F39" i="5"/>
  <c r="G32" i="5"/>
  <c r="F32" i="5"/>
  <c r="G27" i="5"/>
  <c r="F27" i="5"/>
  <c r="G20" i="5"/>
  <c r="F20" i="5"/>
  <c r="H17" i="5"/>
  <c r="G17" i="5"/>
  <c r="F17" i="5"/>
  <c r="G11" i="5"/>
  <c r="F11" i="5"/>
  <c r="I9" i="5"/>
  <c r="G9" i="5"/>
  <c r="F9" i="5"/>
  <c r="C61" i="4"/>
  <c r="A61" i="4"/>
  <c r="C60" i="4"/>
  <c r="A60" i="4"/>
  <c r="C59" i="4"/>
  <c r="A59" i="4"/>
  <c r="C58" i="4"/>
  <c r="A58" i="4"/>
  <c r="C57" i="4"/>
  <c r="A57" i="4"/>
  <c r="C56" i="4"/>
  <c r="A56" i="4"/>
  <c r="C55" i="4"/>
  <c r="A55" i="4"/>
  <c r="A54" i="4"/>
  <c r="C53" i="4"/>
  <c r="A53" i="4"/>
  <c r="A52" i="4"/>
  <c r="C51" i="4"/>
  <c r="A51" i="4"/>
  <c r="A50" i="4"/>
  <c r="C49" i="4"/>
  <c r="A49" i="4"/>
  <c r="C48" i="4"/>
  <c r="A48" i="4"/>
  <c r="C47" i="4"/>
  <c r="A47" i="4"/>
  <c r="C46" i="4"/>
  <c r="A46" i="4"/>
  <c r="C45" i="4"/>
  <c r="A45" i="4"/>
  <c r="C44" i="4"/>
  <c r="A44" i="4"/>
  <c r="C43" i="4"/>
  <c r="A43" i="4"/>
  <c r="C42" i="4"/>
  <c r="A42" i="4"/>
  <c r="C41" i="4"/>
  <c r="A41" i="4"/>
  <c r="C40" i="4"/>
  <c r="A40" i="4"/>
  <c r="C39" i="4"/>
  <c r="A39" i="4"/>
  <c r="F32" i="4"/>
  <c r="C32" i="4"/>
  <c r="F31" i="4"/>
  <c r="C31" i="4"/>
  <c r="F30" i="4"/>
  <c r="C30" i="4"/>
  <c r="F29" i="4"/>
  <c r="C29" i="4"/>
  <c r="F28" i="4"/>
  <c r="C28" i="4"/>
  <c r="F27" i="4"/>
  <c r="C27" i="4"/>
  <c r="F26" i="4"/>
  <c r="C26" i="4"/>
  <c r="F25" i="4"/>
  <c r="C25" i="4"/>
  <c r="F24" i="4"/>
  <c r="C24" i="4"/>
  <c r="F23" i="4"/>
  <c r="C23" i="4"/>
  <c r="F22" i="4"/>
  <c r="C22" i="4"/>
  <c r="F21" i="4"/>
  <c r="C21" i="4"/>
  <c r="F20" i="4"/>
  <c r="C20" i="4"/>
  <c r="F19" i="4"/>
  <c r="C19" i="4"/>
  <c r="F18" i="4"/>
  <c r="C18" i="4"/>
  <c r="F17" i="4"/>
  <c r="C17" i="4"/>
  <c r="F16" i="4"/>
  <c r="C16" i="4"/>
  <c r="F15" i="4"/>
  <c r="C15" i="4"/>
  <c r="F14" i="4"/>
  <c r="C14" i="4"/>
  <c r="F13" i="4"/>
  <c r="C13" i="4"/>
  <c r="F12" i="4"/>
  <c r="C12" i="4"/>
  <c r="F11" i="4"/>
  <c r="C11" i="4"/>
  <c r="F10" i="4"/>
  <c r="C10" i="4"/>
</calcChain>
</file>

<file path=xl/sharedStrings.xml><?xml version="1.0" encoding="utf-8"?>
<sst xmlns="http://schemas.openxmlformats.org/spreadsheetml/2006/main" count="275" uniqueCount="104">
  <si>
    <t>60　商　業</t>
    <rPh sb="3" eb="4">
      <t>ショウ</t>
    </rPh>
    <rPh sb="5" eb="6">
      <t>ギョウ</t>
    </rPh>
    <phoneticPr fontId="2"/>
  </si>
  <si>
    <t>飲食料品小売業</t>
  </si>
  <si>
    <t>◆商店数、従業者数及び年間商品販売額の推移</t>
    <rPh sb="1" eb="4">
      <t>ショウテンスウ</t>
    </rPh>
    <rPh sb="5" eb="6">
      <t>ジュウ</t>
    </rPh>
    <rPh sb="6" eb="9">
      <t>ギョウシャスウ</t>
    </rPh>
    <rPh sb="9" eb="10">
      <t>オヨ</t>
    </rPh>
    <rPh sb="11" eb="13">
      <t>ネンカン</t>
    </rPh>
    <rPh sb="13" eb="15">
      <t>ショウヒン</t>
    </rPh>
    <rPh sb="15" eb="17">
      <t>ハンバイ</t>
    </rPh>
    <rPh sb="17" eb="18">
      <t>ガク</t>
    </rPh>
    <rPh sb="19" eb="21">
      <t>スイイ</t>
    </rPh>
    <phoneticPr fontId="2"/>
  </si>
  <si>
    <t>総数</t>
    <rPh sb="0" eb="2">
      <t>ソウスウ</t>
    </rPh>
    <phoneticPr fontId="2"/>
  </si>
  <si>
    <t>その他の繊維・衣服・身の回り品小売業</t>
    <rPh sb="2" eb="3">
      <t>タ</t>
    </rPh>
    <rPh sb="4" eb="6">
      <t>センイ</t>
    </rPh>
    <rPh sb="15" eb="16">
      <t>コ</t>
    </rPh>
    <phoneticPr fontId="2"/>
  </si>
  <si>
    <t>卸売業計</t>
    <rPh sb="3" eb="4">
      <t>ケイ</t>
    </rPh>
    <phoneticPr fontId="2"/>
  </si>
  <si>
    <t>面積</t>
    <rPh sb="0" eb="2">
      <t>メンセキ</t>
    </rPh>
    <phoneticPr fontId="2"/>
  </si>
  <si>
    <t>卸・小売業</t>
    <rPh sb="0" eb="1">
      <t>オロシ</t>
    </rPh>
    <rPh sb="2" eb="4">
      <t>コウリ</t>
    </rPh>
    <rPh sb="4" eb="5">
      <t>ギョウ</t>
    </rPh>
    <phoneticPr fontId="2"/>
  </si>
  <si>
    <t>昭</t>
    <rPh sb="0" eb="1">
      <t>アキラ</t>
    </rPh>
    <phoneticPr fontId="2"/>
  </si>
  <si>
    <t>区分・年次</t>
    <rPh sb="0" eb="2">
      <t>クブン</t>
    </rPh>
    <rPh sb="3" eb="5">
      <t>ネンジ</t>
    </rPh>
    <phoneticPr fontId="2"/>
  </si>
  <si>
    <t>商店数（店）</t>
    <rPh sb="0" eb="3">
      <t>ショウテンスウ</t>
    </rPh>
    <rPh sb="4" eb="5">
      <t>ミセ</t>
    </rPh>
    <phoneticPr fontId="2"/>
  </si>
  <si>
    <t>従業者数（人）</t>
    <rPh sb="0" eb="1">
      <t>ジュウ</t>
    </rPh>
    <rPh sb="1" eb="4">
      <t>ギョウシャスウ</t>
    </rPh>
    <rPh sb="5" eb="6">
      <t>ヒト</t>
    </rPh>
    <phoneticPr fontId="2"/>
  </si>
  <si>
    <t>所数</t>
    <rPh sb="0" eb="1">
      <t>ショ</t>
    </rPh>
    <rPh sb="1" eb="2">
      <t>スウ</t>
    </rPh>
    <phoneticPr fontId="2"/>
  </si>
  <si>
    <t>菓子・パン小売業</t>
    <rPh sb="0" eb="2">
      <t>カシ</t>
    </rPh>
    <phoneticPr fontId="2"/>
  </si>
  <si>
    <t>飲食店</t>
    <rPh sb="0" eb="2">
      <t>インショク</t>
    </rPh>
    <rPh sb="2" eb="3">
      <t>テン</t>
    </rPh>
    <phoneticPr fontId="2"/>
  </si>
  <si>
    <t>-</t>
  </si>
  <si>
    <t>平</t>
    <rPh sb="0" eb="1">
      <t>ヘイ</t>
    </rPh>
    <phoneticPr fontId="2"/>
  </si>
  <si>
    <t>家具・建具・じゅう器等卸売業</t>
    <rPh sb="0" eb="2">
      <t>カグ</t>
    </rPh>
    <rPh sb="3" eb="5">
      <t>タテグ</t>
    </rPh>
    <rPh sb="9" eb="10">
      <t>キ</t>
    </rPh>
    <rPh sb="10" eb="11">
      <t>トウ</t>
    </rPh>
    <phoneticPr fontId="2"/>
  </si>
  <si>
    <t>家具・建具・畳小売業</t>
    <rPh sb="0" eb="2">
      <t>カグ</t>
    </rPh>
    <rPh sb="3" eb="5">
      <t>タテグ</t>
    </rPh>
    <rPh sb="6" eb="7">
      <t>タタミ</t>
    </rPh>
    <phoneticPr fontId="2"/>
  </si>
  <si>
    <t>元</t>
    <rPh sb="0" eb="1">
      <t>モト</t>
    </rPh>
    <phoneticPr fontId="2"/>
  </si>
  <si>
    <t>商品年間販売額等（万円）</t>
    <rPh sb="0" eb="2">
      <t>ショウヒン</t>
    </rPh>
    <rPh sb="2" eb="4">
      <t>ネンカン</t>
    </rPh>
    <rPh sb="4" eb="6">
      <t>ハンバイ</t>
    </rPh>
    <rPh sb="6" eb="7">
      <t>ガク</t>
    </rPh>
    <rPh sb="7" eb="8">
      <t>トウ</t>
    </rPh>
    <rPh sb="9" eb="11">
      <t>マンエン</t>
    </rPh>
    <phoneticPr fontId="2"/>
  </si>
  <si>
    <t>調査月日</t>
    <rPh sb="0" eb="2">
      <t>チョウサ</t>
    </rPh>
    <rPh sb="2" eb="4">
      <t>ガッピ</t>
    </rPh>
    <phoneticPr fontId="2"/>
  </si>
  <si>
    <t>商品販売額</t>
    <rPh sb="0" eb="2">
      <t>ショウヒン</t>
    </rPh>
    <rPh sb="2" eb="4">
      <t>ハンバイ</t>
    </rPh>
    <rPh sb="4" eb="5">
      <t>ガク</t>
    </rPh>
    <phoneticPr fontId="2"/>
  </si>
  <si>
    <t>（人）</t>
    <rPh sb="1" eb="2">
      <t>ヒト</t>
    </rPh>
    <phoneticPr fontId="2"/>
  </si>
  <si>
    <t>卸・小売業</t>
    <rPh sb="0" eb="1">
      <t>オロシ</t>
    </rPh>
    <rPh sb="2" eb="5">
      <t>コウリギョウ</t>
    </rPh>
    <phoneticPr fontId="2"/>
  </si>
  <si>
    <t>機械器具卸売業</t>
  </si>
  <si>
    <t>商品販売額等計</t>
    <rPh sb="0" eb="2">
      <t>ショウヒン</t>
    </rPh>
    <rPh sb="2" eb="4">
      <t>ハンバイ</t>
    </rPh>
    <rPh sb="4" eb="5">
      <t>ガク</t>
    </rPh>
    <rPh sb="5" eb="6">
      <t>トウ</t>
    </rPh>
    <rPh sb="6" eb="7">
      <t>ケイ</t>
    </rPh>
    <phoneticPr fontId="2"/>
  </si>
  <si>
    <t>農畜産物・水産物卸売業</t>
    <rPh sb="0" eb="2">
      <t>ノウチク</t>
    </rPh>
    <rPh sb="2" eb="4">
      <t>サンブツ</t>
    </rPh>
    <rPh sb="5" eb="8">
      <t>スイサンブツ</t>
    </rPh>
    <phoneticPr fontId="2"/>
  </si>
  <si>
    <t>各種商品小売業</t>
  </si>
  <si>
    <t>その他の収入額</t>
    <rPh sb="2" eb="3">
      <t>タ</t>
    </rPh>
    <rPh sb="4" eb="6">
      <t>シュウニュウ</t>
    </rPh>
    <rPh sb="6" eb="7">
      <t>ガク</t>
    </rPh>
    <phoneticPr fontId="2"/>
  </si>
  <si>
    <t>注1）昭和60年以降は、卸売・小売業調査と一般飲食店調査が分離され一般飲食店調査は単独調査となった。</t>
    <rPh sb="0" eb="1">
      <t>チュウ</t>
    </rPh>
    <phoneticPr fontId="2"/>
  </si>
  <si>
    <t>区分</t>
    <rPh sb="0" eb="2">
      <t>クブン</t>
    </rPh>
    <phoneticPr fontId="2"/>
  </si>
  <si>
    <t>酒小売業</t>
    <rPh sb="0" eb="1">
      <t>サケ</t>
    </rPh>
    <phoneticPr fontId="2"/>
  </si>
  <si>
    <t>事業</t>
    <rPh sb="0" eb="2">
      <t>ジギョウ</t>
    </rPh>
    <phoneticPr fontId="2"/>
  </si>
  <si>
    <t>従業</t>
    <rPh sb="0" eb="2">
      <t>ジュウギョウ</t>
    </rPh>
    <phoneticPr fontId="2"/>
  </si>
  <si>
    <t>靴・履物小売業</t>
    <rPh sb="0" eb="1">
      <t>クツ</t>
    </rPh>
    <rPh sb="2" eb="4">
      <t>ハキモノ</t>
    </rPh>
    <phoneticPr fontId="2"/>
  </si>
  <si>
    <t>年間</t>
    <rPh sb="0" eb="2">
      <t>ネンカン</t>
    </rPh>
    <phoneticPr fontId="2"/>
  </si>
  <si>
    <t>無店舗小売業</t>
    <rPh sb="0" eb="3">
      <t>ムテンポ</t>
    </rPh>
    <rPh sb="3" eb="6">
      <t>コウリギョウ</t>
    </rPh>
    <phoneticPr fontId="2"/>
  </si>
  <si>
    <t>売場</t>
    <rPh sb="0" eb="2">
      <t>ウリバ</t>
    </rPh>
    <phoneticPr fontId="2"/>
  </si>
  <si>
    <t>者数</t>
    <rPh sb="0" eb="1">
      <t>シャ</t>
    </rPh>
    <rPh sb="1" eb="2">
      <t>スウ</t>
    </rPh>
    <phoneticPr fontId="2"/>
  </si>
  <si>
    <t>飲食料品卸売業</t>
  </si>
  <si>
    <t>販売額</t>
    <rPh sb="0" eb="2">
      <t>ハンバイ</t>
    </rPh>
    <rPh sb="2" eb="3">
      <t>ガク</t>
    </rPh>
    <phoneticPr fontId="2"/>
  </si>
  <si>
    <t>その他の卸売業</t>
  </si>
  <si>
    <t>（店）</t>
    <rPh sb="1" eb="2">
      <t>ミセ</t>
    </rPh>
    <phoneticPr fontId="2"/>
  </si>
  <si>
    <t>機械器具小売業（自動車、自転車除く）</t>
    <rPh sb="0" eb="2">
      <t>キカイ</t>
    </rPh>
    <rPh sb="2" eb="4">
      <t>キグ</t>
    </rPh>
    <rPh sb="8" eb="11">
      <t>ジドウシャ</t>
    </rPh>
    <rPh sb="12" eb="15">
      <t>ジテンシャ</t>
    </rPh>
    <rPh sb="15" eb="16">
      <t>ノゾ</t>
    </rPh>
    <phoneticPr fontId="2"/>
  </si>
  <si>
    <t>繊維・衣服・身の回り品小売業</t>
  </si>
  <si>
    <t>（万円）</t>
    <rPh sb="1" eb="3">
      <t>マンエン</t>
    </rPh>
    <phoneticPr fontId="2"/>
  </si>
  <si>
    <t>他に分類されない卸売業</t>
    <rPh sb="0" eb="1">
      <t>タ</t>
    </rPh>
    <rPh sb="2" eb="4">
      <t>ブンルイ</t>
    </rPh>
    <phoneticPr fontId="2"/>
  </si>
  <si>
    <t>（㎡）</t>
  </si>
  <si>
    <t>建築材料卸売業</t>
  </si>
  <si>
    <t>その他の機械器具卸売業</t>
    <rPh sb="2" eb="3">
      <t>タ</t>
    </rPh>
    <rPh sb="4" eb="6">
      <t>キカイ</t>
    </rPh>
    <phoneticPr fontId="2"/>
  </si>
  <si>
    <t>合計</t>
    <rPh sb="0" eb="2">
      <t>ゴウケイ</t>
    </rPh>
    <phoneticPr fontId="2"/>
  </si>
  <si>
    <t>百貨店、総合スーパー</t>
    <rPh sb="0" eb="3">
      <t>ヒャッカテン</t>
    </rPh>
    <rPh sb="4" eb="6">
      <t>ソウゴウ</t>
    </rPh>
    <phoneticPr fontId="2"/>
  </si>
  <si>
    <t>各種商品卸売業</t>
  </si>
  <si>
    <t>繊維・衣料服等卸売業</t>
  </si>
  <si>
    <t>石油・鉱物卸売業</t>
    <rPh sb="0" eb="2">
      <t>セキユ</t>
    </rPh>
    <phoneticPr fontId="2"/>
  </si>
  <si>
    <t>繊維品卸売業（衣服・身の回り品を除く）</t>
    <rPh sb="0" eb="3">
      <t>センイヒン</t>
    </rPh>
    <rPh sb="7" eb="9">
      <t>イフク</t>
    </rPh>
    <rPh sb="10" eb="11">
      <t>ミ</t>
    </rPh>
    <rPh sb="12" eb="13">
      <t>マワ</t>
    </rPh>
    <rPh sb="14" eb="15">
      <t>ヒン</t>
    </rPh>
    <rPh sb="16" eb="17">
      <t>ノゾ</t>
    </rPh>
    <phoneticPr fontId="2"/>
  </si>
  <si>
    <t>その他の小売業</t>
  </si>
  <si>
    <t>電気機械器具卸売業</t>
    <rPh sb="0" eb="2">
      <t>デンキ</t>
    </rPh>
    <phoneticPr fontId="2"/>
  </si>
  <si>
    <t>婦人・子供服小売業</t>
    <rPh sb="0" eb="2">
      <t>フジン</t>
    </rPh>
    <rPh sb="3" eb="6">
      <t>コドモフク</t>
    </rPh>
    <phoneticPr fontId="2"/>
  </si>
  <si>
    <t>食料・飲料卸売業</t>
    <rPh sb="0" eb="2">
      <t>ショクリョウ</t>
    </rPh>
    <rPh sb="3" eb="5">
      <t>インリョウ</t>
    </rPh>
    <phoneticPr fontId="2"/>
  </si>
  <si>
    <t>その他の各種商品小売業（従業員50人未満）</t>
    <rPh sb="2" eb="3">
      <t>タ</t>
    </rPh>
    <rPh sb="4" eb="6">
      <t>カクシュ</t>
    </rPh>
    <rPh sb="6" eb="8">
      <t>ショウヒン</t>
    </rPh>
    <rPh sb="12" eb="14">
      <t>ジュウギョウ</t>
    </rPh>
    <rPh sb="14" eb="15">
      <t>イン</t>
    </rPh>
    <rPh sb="17" eb="18">
      <t>ニン</t>
    </rPh>
    <rPh sb="18" eb="20">
      <t>ミマン</t>
    </rPh>
    <phoneticPr fontId="2"/>
  </si>
  <si>
    <t>建築材料、鉱物、金属材料等卸売業</t>
  </si>
  <si>
    <t>化学製品卸売業</t>
    <rPh sb="0" eb="2">
      <t>カガク</t>
    </rPh>
    <rPh sb="2" eb="4">
      <t>セイヒン</t>
    </rPh>
    <phoneticPr fontId="2"/>
  </si>
  <si>
    <t>自動車卸売業</t>
    <rPh sb="0" eb="3">
      <t>ジドウシャ</t>
    </rPh>
    <phoneticPr fontId="2"/>
  </si>
  <si>
    <t>医薬品・化粧品卸売業</t>
    <rPh sb="0" eb="3">
      <t>イヤクヒン</t>
    </rPh>
    <rPh sb="4" eb="7">
      <t>ケショウヒン</t>
    </rPh>
    <phoneticPr fontId="2"/>
  </si>
  <si>
    <t>小売業計</t>
    <rPh sb="3" eb="4">
      <t>ケイ</t>
    </rPh>
    <phoneticPr fontId="2"/>
  </si>
  <si>
    <t>呉服・服地・寝具小売業</t>
    <rPh sb="0" eb="2">
      <t>ゴフク</t>
    </rPh>
    <rPh sb="3" eb="5">
      <t>フクジ</t>
    </rPh>
    <rPh sb="6" eb="8">
      <t>シング</t>
    </rPh>
    <phoneticPr fontId="2"/>
  </si>
  <si>
    <t>男子服小売業</t>
    <rPh sb="0" eb="2">
      <t>ダンシ</t>
    </rPh>
    <rPh sb="2" eb="3">
      <t>フク</t>
    </rPh>
    <phoneticPr fontId="2"/>
  </si>
  <si>
    <t>各種食料品小売業</t>
    <rPh sb="0" eb="2">
      <t>カクシュ</t>
    </rPh>
    <rPh sb="3" eb="4">
      <t>インショク</t>
    </rPh>
    <rPh sb="5" eb="6">
      <t>コ</t>
    </rPh>
    <phoneticPr fontId="2"/>
  </si>
  <si>
    <t>食肉小売業</t>
    <rPh sb="0" eb="2">
      <t>ショクニク</t>
    </rPh>
    <phoneticPr fontId="2"/>
  </si>
  <si>
    <t>鮮魚小売業</t>
    <rPh sb="0" eb="2">
      <t>センギョ</t>
    </rPh>
    <phoneticPr fontId="2"/>
  </si>
  <si>
    <t>野菜・果実小売業</t>
    <rPh sb="0" eb="2">
      <t>ヤサイ</t>
    </rPh>
    <rPh sb="3" eb="5">
      <t>カジツ</t>
    </rPh>
    <phoneticPr fontId="2"/>
  </si>
  <si>
    <t>その他の食料品小売業</t>
    <rPh sb="2" eb="3">
      <t>タ</t>
    </rPh>
    <rPh sb="5" eb="6">
      <t>インショク</t>
    </rPh>
    <rPh sb="7" eb="8">
      <t>コ</t>
    </rPh>
    <phoneticPr fontId="2"/>
  </si>
  <si>
    <t>自動車小売業</t>
    <rPh sb="0" eb="3">
      <t>ジドウシャ</t>
    </rPh>
    <phoneticPr fontId="2"/>
  </si>
  <si>
    <t>自転車小売業</t>
    <rPh sb="0" eb="3">
      <t>ジテンシャ</t>
    </rPh>
    <phoneticPr fontId="2"/>
  </si>
  <si>
    <t>医薬品・化粧品小売業</t>
  </si>
  <si>
    <t>農耕用品小売業</t>
    <rPh sb="0" eb="2">
      <t>ノウコウ</t>
    </rPh>
    <rPh sb="2" eb="4">
      <t>ヨウヒン</t>
    </rPh>
    <phoneticPr fontId="2"/>
  </si>
  <si>
    <t>燃料小売業</t>
    <rPh sb="0" eb="2">
      <t>ネンリョウ</t>
    </rPh>
    <phoneticPr fontId="2"/>
  </si>
  <si>
    <t>書籍・文房具小売業</t>
    <rPh sb="0" eb="2">
      <t>ショセキ</t>
    </rPh>
    <rPh sb="3" eb="6">
      <t>ブンボウグ</t>
    </rPh>
    <phoneticPr fontId="2"/>
  </si>
  <si>
    <t>ｽﾎﾟｰﾂ用品・がん具・娯楽用品・楽器小売業</t>
    <rPh sb="5" eb="7">
      <t>ヨウヒン</t>
    </rPh>
    <rPh sb="10" eb="11">
      <t>グ</t>
    </rPh>
    <rPh sb="12" eb="14">
      <t>ゴラク</t>
    </rPh>
    <rPh sb="14" eb="16">
      <t>ヨウヒン</t>
    </rPh>
    <rPh sb="17" eb="19">
      <t>ガッキ</t>
    </rPh>
    <phoneticPr fontId="2"/>
  </si>
  <si>
    <t>写真機・写真材料小売業</t>
    <rPh sb="0" eb="3">
      <t>シャシンキ</t>
    </rPh>
    <rPh sb="4" eb="6">
      <t>シャシン</t>
    </rPh>
    <rPh sb="6" eb="8">
      <t>ザイリョウ</t>
    </rPh>
    <phoneticPr fontId="2"/>
  </si>
  <si>
    <t>他に分類されない小売業</t>
    <rPh sb="8" eb="9">
      <t>コ</t>
    </rPh>
    <phoneticPr fontId="2"/>
  </si>
  <si>
    <t>商　業　61</t>
  </si>
  <si>
    <t>資料：経済センサス-活動調査</t>
    <rPh sb="0" eb="2">
      <t>シリョウ</t>
    </rPh>
    <rPh sb="3" eb="5">
      <t>ケイザイ</t>
    </rPh>
    <rPh sb="10" eb="12">
      <t>カツドウ</t>
    </rPh>
    <rPh sb="12" eb="14">
      <t>チョウサ</t>
    </rPh>
    <phoneticPr fontId="2"/>
  </si>
  <si>
    <t xml:space="preserve">… </t>
  </si>
  <si>
    <t>…</t>
  </si>
  <si>
    <t>X</t>
  </si>
  <si>
    <t>◆　商店数、従業者数、年間販売額、その他の収入額、売場面積</t>
    <rPh sb="2" eb="5">
      <t>ショウテンスウ</t>
    </rPh>
    <rPh sb="6" eb="9">
      <t>ジュウギョウシャ</t>
    </rPh>
    <rPh sb="9" eb="10">
      <t>スウ</t>
    </rPh>
    <rPh sb="11" eb="13">
      <t>ネンカン</t>
    </rPh>
    <rPh sb="13" eb="15">
      <t>ハンバイ</t>
    </rPh>
    <rPh sb="15" eb="16">
      <t>ガク</t>
    </rPh>
    <rPh sb="19" eb="20">
      <t>タ</t>
    </rPh>
    <rPh sb="21" eb="23">
      <t>シュウニュウ</t>
    </rPh>
    <rPh sb="23" eb="24">
      <t>ガク</t>
    </rPh>
    <rPh sb="25" eb="26">
      <t>ウ</t>
    </rPh>
    <rPh sb="26" eb="27">
      <t>バ</t>
    </rPh>
    <rPh sb="27" eb="29">
      <t>メンセキ</t>
    </rPh>
    <phoneticPr fontId="2"/>
  </si>
  <si>
    <t>７．商　業</t>
    <rPh sb="2" eb="3">
      <t>ショウ</t>
    </rPh>
    <rPh sb="4" eb="5">
      <t>ギョウ</t>
    </rPh>
    <phoneticPr fontId="2"/>
  </si>
  <si>
    <t>機械器具小売業</t>
    <rPh sb="0" eb="2">
      <t>キカイ</t>
    </rPh>
    <rPh sb="2" eb="4">
      <t>キグ</t>
    </rPh>
    <rPh sb="4" eb="7">
      <t>コウリギョウ</t>
    </rPh>
    <phoneticPr fontId="2"/>
  </si>
  <si>
    <t>じゅう器小売業</t>
    <rPh sb="3" eb="4">
      <t>キ</t>
    </rPh>
    <rPh sb="4" eb="7">
      <t>コウリギョウショクリョウヒン</t>
    </rPh>
    <phoneticPr fontId="2"/>
  </si>
  <si>
    <t>通信販売・訪問販売小売業</t>
    <rPh sb="0" eb="2">
      <t>ツウシン</t>
    </rPh>
    <rPh sb="2" eb="4">
      <t>ハンバイ</t>
    </rPh>
    <rPh sb="5" eb="7">
      <t>ホウモン</t>
    </rPh>
    <rPh sb="7" eb="9">
      <t>ハンバイ</t>
    </rPh>
    <rPh sb="9" eb="12">
      <t>コウリギョウ</t>
    </rPh>
    <phoneticPr fontId="2"/>
  </si>
  <si>
    <t>自動販売機による小売業</t>
    <rPh sb="0" eb="2">
      <t>ジドウ</t>
    </rPh>
    <rPh sb="2" eb="5">
      <t>ハンバイキ</t>
    </rPh>
    <rPh sb="8" eb="11">
      <t>コウリギョウ</t>
    </rPh>
    <phoneticPr fontId="2"/>
  </si>
  <si>
    <t>その他の無店舗小売業</t>
    <rPh sb="2" eb="3">
      <t>タ</t>
    </rPh>
    <rPh sb="4" eb="7">
      <t>ムテンポ</t>
    </rPh>
    <rPh sb="7" eb="10">
      <t>コウリギョウ</t>
    </rPh>
    <phoneticPr fontId="2"/>
  </si>
  <si>
    <t>平成28年6月1日現在</t>
  </si>
  <si>
    <t>衣服卸売業</t>
  </si>
  <si>
    <t>身の回り品卸売業</t>
    <rPh sb="0" eb="1">
      <t>ミ</t>
    </rPh>
    <rPh sb="2" eb="3">
      <t>マワ</t>
    </rPh>
    <rPh sb="4" eb="5">
      <t>ヒン</t>
    </rPh>
    <rPh sb="5" eb="8">
      <t>オロシウリギョウ</t>
    </rPh>
    <phoneticPr fontId="2"/>
  </si>
  <si>
    <t>鉄鋼製品卸売業</t>
    <rPh sb="0" eb="2">
      <t>テッコウ</t>
    </rPh>
    <rPh sb="2" eb="4">
      <t>セイヒン</t>
    </rPh>
    <rPh sb="4" eb="7">
      <t>オロシウリギョウ</t>
    </rPh>
    <phoneticPr fontId="2"/>
  </si>
  <si>
    <t>非鉄金属卸売業</t>
    <rPh sb="0" eb="1">
      <t>ヒ</t>
    </rPh>
    <rPh sb="1" eb="2">
      <t>テツ</t>
    </rPh>
    <rPh sb="2" eb="4">
      <t>キンゾク</t>
    </rPh>
    <rPh sb="4" eb="7">
      <t>オロシウリギョウ</t>
    </rPh>
    <phoneticPr fontId="2"/>
  </si>
  <si>
    <t>再生資源卸売業</t>
    <rPh sb="0" eb="2">
      <t>サイセイ</t>
    </rPh>
    <rPh sb="2" eb="4">
      <t>シゲン</t>
    </rPh>
    <rPh sb="4" eb="7">
      <t>オロシウリギョウ</t>
    </rPh>
    <phoneticPr fontId="2"/>
  </si>
  <si>
    <t>産業機械器具卸売業</t>
    <rPh sb="0" eb="2">
      <t>サンギョウ</t>
    </rPh>
    <rPh sb="2" eb="4">
      <t>キカイ</t>
    </rPh>
    <rPh sb="4" eb="6">
      <t>キグ</t>
    </rPh>
    <rPh sb="6" eb="9">
      <t>オロシウリギョウ</t>
    </rPh>
    <phoneticPr fontId="2"/>
  </si>
  <si>
    <t>紙・紙製品卸売業</t>
    <rPh sb="0" eb="1">
      <t>カミ</t>
    </rPh>
    <rPh sb="2" eb="3">
      <t>カミ</t>
    </rPh>
    <rPh sb="3" eb="5">
      <t>セイヒン</t>
    </rPh>
    <rPh sb="5" eb="8">
      <t>オロシウリギョウ</t>
    </rPh>
    <phoneticPr fontId="2"/>
  </si>
  <si>
    <t>資料：平成19年まで商業統計調査、平成24年から経済センサス-活動調査</t>
    <rPh sb="0" eb="2">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</si>
</sst>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3"/>
      <scheme val="minor"/>
    </font>
    <font>
      <sz val="11"/>
      <name val="ＭＳ Ｐゴシック"/>
      <family val="3"/>
    </font>
    <font>
      <sz val="6"/>
      <name val="ＭＳ Ｐゴシック"/>
      <family val="3"/>
      <scheme val="minor"/>
    </font>
    <font>
      <sz val="12"/>
      <color theme="1"/>
      <name val="ＭＳ 明朝"/>
      <family val="1"/>
    </font>
    <font>
      <b/>
      <sz val="12"/>
      <color theme="1"/>
      <name val="ＭＳ Ｐゴシック"/>
      <family val="3"/>
      <scheme val="minor"/>
    </font>
    <font>
      <sz val="10"/>
      <color theme="1"/>
      <name val="ＭＳ 明朝"/>
      <family val="1"/>
    </font>
    <font>
      <sz val="11"/>
      <color theme="1"/>
      <name val="ＭＳ 明朝"/>
      <family val="1"/>
    </font>
    <font>
      <sz val="11"/>
      <color theme="1"/>
      <name val="ＭＳ Ｐゴシック"/>
      <family val="3"/>
      <scheme val="minor"/>
    </font>
    <font>
      <b/>
      <sz val="14"/>
      <color theme="1"/>
      <name val="ＭＳ Ｐゴシック"/>
      <family val="3"/>
      <scheme val="minor"/>
    </font>
    <font>
      <sz val="14"/>
      <color theme="1"/>
      <name val="ＭＳ 明朝"/>
      <family val="1"/>
    </font>
    <font>
      <sz val="11"/>
      <name val="ＭＳ 明朝"/>
      <family val="1"/>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22">
    <border>
      <left/>
      <right/>
      <top/>
      <bottom/>
      <diagonal/>
    </border>
    <border>
      <left/>
      <right/>
      <top style="double">
        <color indexed="64"/>
      </top>
      <bottom/>
      <diagonal/>
    </border>
    <border>
      <left/>
      <right/>
      <top/>
      <bottom style="thin">
        <color indexed="64"/>
      </bottom>
      <diagonal/>
    </border>
    <border>
      <left/>
      <right/>
      <top/>
      <bottom style="double">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double">
        <color indexed="64"/>
      </top>
      <bottom/>
      <diagonal/>
    </border>
    <border>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1" fillId="0" borderId="0">
      <alignment vertical="center"/>
    </xf>
    <xf numFmtId="38" fontId="7" fillId="0" borderId="0" applyFont="0" applyFill="0" applyBorder="0" applyAlignment="0" applyProtection="0">
      <alignment vertical="center"/>
    </xf>
  </cellStyleXfs>
  <cellXfs count="81">
    <xf numFmtId="0" fontId="0" fillId="0" borderId="0" xfId="0"/>
    <xf numFmtId="0" fontId="3" fillId="0" borderId="0" xfId="0" applyFont="1" applyAlignment="1"/>
    <xf numFmtId="0" fontId="4" fillId="0" borderId="0" xfId="0" applyFont="1" applyBorder="1"/>
    <xf numFmtId="0" fontId="4" fillId="0" borderId="0" xfId="0" applyFont="1"/>
    <xf numFmtId="0" fontId="6" fillId="0" borderId="0" xfId="0" applyFont="1" applyAlignment="1"/>
    <xf numFmtId="0" fontId="6" fillId="0" borderId="0" xfId="0" applyFont="1" applyAlignment="1">
      <alignment horizontal="right"/>
    </xf>
    <xf numFmtId="0" fontId="6" fillId="0" borderId="0" xfId="0" applyFont="1"/>
    <xf numFmtId="0" fontId="6" fillId="0" borderId="0" xfId="0" applyFont="1" applyFill="1" applyBorder="1"/>
    <xf numFmtId="0" fontId="6" fillId="0" borderId="3" xfId="0" applyFont="1" applyBorder="1"/>
    <xf numFmtId="0" fontId="6" fillId="0" borderId="4" xfId="0" applyFont="1" applyBorder="1"/>
    <xf numFmtId="0" fontId="5" fillId="0" borderId="0" xfId="0" applyFont="1" applyBorder="1" applyAlignment="1">
      <alignment horizontal="distributed" vertical="center" justifyLastLine="1"/>
    </xf>
    <xf numFmtId="38" fontId="6" fillId="0" borderId="0" xfId="2" applyFont="1" applyFill="1" applyAlignment="1">
      <alignment horizontal="right"/>
    </xf>
    <xf numFmtId="0" fontId="5" fillId="0" borderId="0" xfId="0" applyFont="1"/>
    <xf numFmtId="0" fontId="5" fillId="0" borderId="9" xfId="0" applyFont="1" applyBorder="1" applyAlignment="1">
      <alignment horizontal="distributed" justifyLastLine="1"/>
    </xf>
    <xf numFmtId="0" fontId="6" fillId="0" borderId="10" xfId="0" applyFont="1" applyBorder="1"/>
    <xf numFmtId="38" fontId="6" fillId="0" borderId="11" xfId="2" applyFont="1" applyFill="1" applyBorder="1" applyAlignment="1"/>
    <xf numFmtId="0" fontId="6" fillId="0" borderId="12" xfId="0" applyFont="1" applyBorder="1"/>
    <xf numFmtId="0" fontId="5" fillId="0" borderId="10" xfId="0" applyFont="1" applyBorder="1" applyAlignment="1">
      <alignment horizontal="distributed"/>
    </xf>
    <xf numFmtId="0" fontId="5" fillId="0" borderId="9" xfId="0" applyFont="1" applyBorder="1" applyAlignment="1">
      <alignment horizontal="center" vertical="center"/>
    </xf>
    <xf numFmtId="38" fontId="6" fillId="0" borderId="0" xfId="2" applyFont="1" applyFill="1" applyAlignment="1"/>
    <xf numFmtId="38" fontId="0" fillId="0" borderId="0" xfId="0" applyNumberFormat="1"/>
    <xf numFmtId="0" fontId="5" fillId="0" borderId="13" xfId="0" applyFont="1" applyBorder="1" applyAlignment="1">
      <alignment horizontal="distributed" justifyLastLine="1"/>
    </xf>
    <xf numFmtId="38" fontId="6" fillId="0" borderId="0" xfId="2" applyFont="1" applyFill="1" applyBorder="1" applyAlignment="1"/>
    <xf numFmtId="0" fontId="5" fillId="0" borderId="2" xfId="0" applyFont="1" applyBorder="1"/>
    <xf numFmtId="0" fontId="5" fillId="0" borderId="9" xfId="0" applyFont="1" applyBorder="1" applyAlignment="1">
      <alignment horizontal="center" vertical="center" wrapText="1"/>
    </xf>
    <xf numFmtId="0" fontId="5" fillId="0" borderId="2" xfId="0" applyFont="1" applyBorder="1" applyAlignment="1">
      <alignment horizontal="distributed" justifyLastLine="1"/>
    </xf>
    <xf numFmtId="38" fontId="6" fillId="0" borderId="0" xfId="2" applyFont="1" applyFill="1" applyBorder="1" applyAlignment="1">
      <alignment horizontal="right"/>
    </xf>
    <xf numFmtId="0" fontId="5" fillId="0" borderId="13" xfId="0" applyFont="1" applyBorder="1" applyAlignment="1">
      <alignment horizontal="center" vertical="center" wrapText="1"/>
    </xf>
    <xf numFmtId="0" fontId="0" fillId="0" borderId="0" xfId="0" applyFill="1" applyAlignment="1">
      <alignment horizontal="right"/>
    </xf>
    <xf numFmtId="0" fontId="5" fillId="0" borderId="17" xfId="0" applyFont="1" applyBorder="1" applyAlignment="1">
      <alignment horizontal="distributed" justifyLastLine="1"/>
    </xf>
    <xf numFmtId="56" fontId="0" fillId="0" borderId="0" xfId="0" applyNumberFormat="1"/>
    <xf numFmtId="0" fontId="0" fillId="2" borderId="0" xfId="0" applyFill="1"/>
    <xf numFmtId="0" fontId="0" fillId="3" borderId="0" xfId="0" applyFill="1"/>
    <xf numFmtId="0" fontId="8" fillId="0" borderId="0" xfId="0" applyFont="1" applyBorder="1"/>
    <xf numFmtId="0" fontId="5" fillId="0" borderId="0" xfId="0" applyFont="1" applyFill="1" applyBorder="1" applyAlignment="1">
      <alignment horizontal="distributed"/>
    </xf>
    <xf numFmtId="0" fontId="5" fillId="0" borderId="3" xfId="0" applyFont="1" applyBorder="1"/>
    <xf numFmtId="0" fontId="5" fillId="0" borderId="0" xfId="0" applyFont="1" applyFill="1" applyAlignment="1">
      <alignment horizontal="distributed"/>
    </xf>
    <xf numFmtId="0" fontId="5" fillId="0" borderId="0" xfId="0" applyFont="1" applyFill="1" applyAlignment="1"/>
    <xf numFmtId="0" fontId="5" fillId="0" borderId="0" xfId="0" applyFont="1" applyFill="1" applyAlignment="1">
      <alignment horizontal="distributed" vertical="center"/>
    </xf>
    <xf numFmtId="0" fontId="0" fillId="0" borderId="3" xfId="0" applyBorder="1"/>
    <xf numFmtId="0" fontId="6" fillId="0" borderId="19" xfId="0" applyFont="1" applyBorder="1" applyAlignment="1">
      <alignment horizontal="distributed"/>
    </xf>
    <xf numFmtId="0" fontId="6" fillId="0" borderId="11" xfId="0" applyFont="1" applyBorder="1" applyAlignment="1">
      <alignment horizontal="distributed" vertical="center"/>
    </xf>
    <xf numFmtId="0" fontId="5" fillId="0" borderId="9" xfId="0" applyFont="1" applyBorder="1" applyAlignment="1">
      <alignment horizontal="right"/>
    </xf>
    <xf numFmtId="38" fontId="5" fillId="0" borderId="11" xfId="2" applyFont="1" applyFill="1" applyBorder="1" applyAlignment="1"/>
    <xf numFmtId="38" fontId="5" fillId="0" borderId="11" xfId="2" applyFont="1" applyFill="1" applyBorder="1" applyAlignment="1">
      <alignment horizontal="right"/>
    </xf>
    <xf numFmtId="38" fontId="5" fillId="0" borderId="11" xfId="2" applyFont="1" applyFill="1" applyBorder="1" applyAlignment="1">
      <alignment horizontal="right" justifyLastLine="1"/>
    </xf>
    <xf numFmtId="0" fontId="5" fillId="0" borderId="12" xfId="0" applyFont="1" applyFill="1" applyBorder="1"/>
    <xf numFmtId="38" fontId="5" fillId="0" borderId="0" xfId="2" applyFont="1" applyFill="1" applyAlignment="1"/>
    <xf numFmtId="38" fontId="5" fillId="0" borderId="0" xfId="2" applyFont="1" applyFill="1" applyAlignment="1">
      <alignment horizontal="right"/>
    </xf>
    <xf numFmtId="38" fontId="5" fillId="0" borderId="0" xfId="2" applyFont="1" applyFill="1" applyBorder="1" applyAlignment="1">
      <alignment horizontal="right" justifyLastLine="1"/>
    </xf>
    <xf numFmtId="38" fontId="5" fillId="0" borderId="0" xfId="2" applyFont="1" applyFill="1" applyBorder="1" applyAlignment="1"/>
    <xf numFmtId="38" fontId="5" fillId="0" borderId="0" xfId="2" applyFont="1" applyFill="1" applyBorder="1" applyAlignment="1">
      <alignment horizontal="right"/>
    </xf>
    <xf numFmtId="0" fontId="9" fillId="0" borderId="0" xfId="0" applyFont="1" applyAlignment="1">
      <alignment horizontal="right"/>
    </xf>
    <xf numFmtId="0" fontId="10" fillId="0" borderId="0" xfId="0" applyFont="1" applyBorder="1" applyAlignment="1">
      <alignment horizontal="right"/>
    </xf>
    <xf numFmtId="0" fontId="0" fillId="0" borderId="3" xfId="0" applyBorder="1" applyAlignment="1">
      <alignment horizontal="right"/>
    </xf>
    <xf numFmtId="38" fontId="6" fillId="0" borderId="0" xfId="2" applyFont="1" applyFill="1" applyAlignment="1">
      <alignment horizontal="right"/>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9" xfId="0" applyFont="1" applyBorder="1" applyAlignment="1">
      <alignment horizontal="distributed" vertical="center" justifyLastLine="1"/>
    </xf>
    <xf numFmtId="0" fontId="5" fillId="0" borderId="6"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5" fillId="0" borderId="21"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5" fillId="0" borderId="0"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15" xfId="0" applyFont="1" applyBorder="1" applyAlignment="1">
      <alignment horizontal="distributed" vertical="center" justifyLastLine="1"/>
    </xf>
    <xf numFmtId="0" fontId="5" fillId="0" borderId="16" xfId="0" applyFont="1" applyBorder="1" applyAlignment="1">
      <alignment horizontal="distributed" vertical="center" justifyLastLine="1"/>
    </xf>
    <xf numFmtId="38" fontId="6" fillId="0" borderId="0" xfId="2" applyFont="1" applyFill="1" applyAlignment="1">
      <alignment horizontal="right" vertical="center"/>
    </xf>
    <xf numFmtId="0" fontId="0" fillId="0" borderId="0" xfId="0" applyFill="1" applyAlignment="1">
      <alignment horizontal="right"/>
    </xf>
    <xf numFmtId="0" fontId="5" fillId="0" borderId="5" xfId="0" applyFont="1" applyBorder="1" applyAlignment="1">
      <alignment horizontal="distributed" justifyLastLine="1"/>
    </xf>
    <xf numFmtId="0" fontId="5" fillId="0" borderId="14" xfId="0" applyFont="1" applyBorder="1" applyAlignment="1">
      <alignment horizontal="distributed" justifyLastLine="1"/>
    </xf>
    <xf numFmtId="0" fontId="5" fillId="0" borderId="8" xfId="0" applyFont="1" applyBorder="1" applyAlignment="1">
      <alignment horizontal="distributed" justifyLastLine="1"/>
    </xf>
    <xf numFmtId="0" fontId="5" fillId="0" borderId="17" xfId="0" applyFont="1" applyBorder="1" applyAlignment="1">
      <alignment horizontal="distributed" vertical="center" justifyLastLine="1"/>
    </xf>
    <xf numFmtId="0" fontId="5" fillId="0" borderId="20" xfId="0" applyFont="1" applyBorder="1" applyAlignment="1">
      <alignment horizontal="distributed" vertical="center" justifyLastLine="1"/>
    </xf>
    <xf numFmtId="0" fontId="6" fillId="0" borderId="18" xfId="0" applyFont="1" applyBorder="1" applyAlignment="1">
      <alignment horizontal="center"/>
    </xf>
    <xf numFmtId="0" fontId="5" fillId="0" borderId="1" xfId="0" applyFont="1" applyBorder="1" applyAlignment="1">
      <alignment horizontal="distributed" vertical="center" justifyLastLine="1"/>
    </xf>
    <xf numFmtId="0" fontId="5" fillId="0" borderId="0" xfId="0" applyFont="1" applyFill="1" applyAlignment="1">
      <alignment horizontal="distributed"/>
    </xf>
    <xf numFmtId="0" fontId="5" fillId="0" borderId="0" xfId="0" applyFont="1" applyFill="1" applyBorder="1" applyAlignment="1">
      <alignment horizontal="distributed"/>
    </xf>
  </cellXfs>
  <cellStyles count="3">
    <cellStyle name="桁区切り" xfId="2" builtinId="6"/>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tabSelected="1" view="pageBreakPreview" zoomScaleSheetLayoutView="100" workbookViewId="0">
      <selection activeCell="L59" sqref="L59"/>
    </sheetView>
  </sheetViews>
  <sheetFormatPr defaultRowHeight="12.75" x14ac:dyDescent="0.25"/>
  <cols>
    <col min="1" max="1" width="8.73046875" customWidth="1"/>
    <col min="2" max="2" width="3.73046875" customWidth="1"/>
    <col min="3" max="3" width="13.1328125" customWidth="1"/>
    <col min="4" max="4" width="12.46484375" customWidth="1"/>
    <col min="5" max="5" width="13.59765625" customWidth="1"/>
    <col min="6" max="6" width="12.46484375" customWidth="1"/>
    <col min="7" max="7" width="8.73046875" customWidth="1"/>
    <col min="8" max="8" width="3.73046875" customWidth="1"/>
    <col min="9" max="9" width="11.59765625" customWidth="1"/>
  </cols>
  <sheetData>
    <row r="1" spans="1:9" ht="14.25" x14ac:dyDescent="0.3">
      <c r="A1" s="1" t="s">
        <v>0</v>
      </c>
      <c r="B1" s="4"/>
      <c r="I1" s="28"/>
    </row>
    <row r="3" spans="1:9" ht="14.25" x14ac:dyDescent="0.3">
      <c r="A3" s="3" t="s">
        <v>89</v>
      </c>
    </row>
    <row r="4" spans="1:9" ht="6" customHeight="1" x14ac:dyDescent="0.3">
      <c r="A4" s="3"/>
    </row>
    <row r="5" spans="1:9" ht="14.25" x14ac:dyDescent="0.3">
      <c r="A5" s="2" t="s">
        <v>2</v>
      </c>
    </row>
    <row r="6" spans="1:9" ht="6" customHeight="1" x14ac:dyDescent="0.3">
      <c r="A6" s="2"/>
    </row>
    <row r="7" spans="1:9" x14ac:dyDescent="0.25">
      <c r="A7" s="56" t="s">
        <v>9</v>
      </c>
      <c r="B7" s="57"/>
      <c r="C7" s="74" t="s">
        <v>10</v>
      </c>
      <c r="D7" s="72"/>
      <c r="E7" s="73"/>
      <c r="F7" s="74" t="s">
        <v>11</v>
      </c>
      <c r="G7" s="72"/>
      <c r="H7" s="72"/>
      <c r="I7" s="72"/>
    </row>
    <row r="8" spans="1:9" x14ac:dyDescent="0.25">
      <c r="A8" s="58"/>
      <c r="B8" s="59"/>
      <c r="C8" s="13" t="s">
        <v>3</v>
      </c>
      <c r="D8" s="21" t="s">
        <v>7</v>
      </c>
      <c r="E8" s="25" t="s">
        <v>14</v>
      </c>
      <c r="F8" s="13" t="s">
        <v>3</v>
      </c>
      <c r="G8" s="75" t="s">
        <v>7</v>
      </c>
      <c r="H8" s="76"/>
      <c r="I8" s="29" t="s">
        <v>14</v>
      </c>
    </row>
    <row r="9" spans="1:9" ht="6" customHeight="1" x14ac:dyDescent="0.25">
      <c r="A9" s="4"/>
      <c r="B9" s="4"/>
      <c r="C9" s="14"/>
      <c r="D9" s="6"/>
      <c r="E9" s="6"/>
      <c r="F9" s="6"/>
      <c r="G9" s="77"/>
      <c r="H9" s="77"/>
      <c r="I9" s="6"/>
    </row>
    <row r="10" spans="1:9" ht="12.75" customHeight="1" x14ac:dyDescent="0.25">
      <c r="A10" s="5" t="s">
        <v>8</v>
      </c>
      <c r="B10" s="4">
        <v>37</v>
      </c>
      <c r="C10" s="15">
        <f t="shared" ref="C10:C19" si="0">D10+E10</f>
        <v>539</v>
      </c>
      <c r="D10" s="19">
        <v>495</v>
      </c>
      <c r="E10" s="19">
        <v>44</v>
      </c>
      <c r="F10" s="19">
        <f t="shared" ref="F10:F19" si="1">G10+I10</f>
        <v>1220</v>
      </c>
      <c r="G10" s="55">
        <v>1107</v>
      </c>
      <c r="H10" s="55"/>
      <c r="I10" s="19">
        <v>113</v>
      </c>
    </row>
    <row r="11" spans="1:9" ht="12.75" customHeight="1" x14ac:dyDescent="0.25">
      <c r="A11" s="6"/>
      <c r="B11" s="6">
        <v>39</v>
      </c>
      <c r="C11" s="15">
        <f t="shared" si="0"/>
        <v>528</v>
      </c>
      <c r="D11" s="19">
        <v>484</v>
      </c>
      <c r="E11" s="19">
        <v>44</v>
      </c>
      <c r="F11" s="19">
        <f t="shared" si="1"/>
        <v>1298</v>
      </c>
      <c r="G11" s="55">
        <v>1179</v>
      </c>
      <c r="H11" s="55"/>
      <c r="I11" s="19">
        <v>119</v>
      </c>
    </row>
    <row r="12" spans="1:9" ht="12.75" customHeight="1" x14ac:dyDescent="0.25">
      <c r="A12" s="6"/>
      <c r="B12" s="6">
        <v>41</v>
      </c>
      <c r="C12" s="15">
        <f t="shared" si="0"/>
        <v>620</v>
      </c>
      <c r="D12" s="19">
        <v>574</v>
      </c>
      <c r="E12" s="19">
        <v>46</v>
      </c>
      <c r="F12" s="19">
        <f t="shared" si="1"/>
        <v>1564</v>
      </c>
      <c r="G12" s="55">
        <v>1431</v>
      </c>
      <c r="H12" s="55"/>
      <c r="I12" s="19">
        <v>133</v>
      </c>
    </row>
    <row r="13" spans="1:9" ht="12.75" customHeight="1" x14ac:dyDescent="0.25">
      <c r="A13" s="6"/>
      <c r="B13" s="6">
        <v>43</v>
      </c>
      <c r="C13" s="15">
        <f t="shared" si="0"/>
        <v>609</v>
      </c>
      <c r="D13" s="19">
        <v>557</v>
      </c>
      <c r="E13" s="19">
        <v>52</v>
      </c>
      <c r="F13" s="19">
        <f t="shared" si="1"/>
        <v>1572</v>
      </c>
      <c r="G13" s="55">
        <v>1428</v>
      </c>
      <c r="H13" s="55"/>
      <c r="I13" s="19">
        <v>144</v>
      </c>
    </row>
    <row r="14" spans="1:9" ht="12.75" customHeight="1" x14ac:dyDescent="0.25">
      <c r="A14" s="6"/>
      <c r="B14" s="6">
        <v>45</v>
      </c>
      <c r="C14" s="15">
        <f t="shared" si="0"/>
        <v>632</v>
      </c>
      <c r="D14" s="19">
        <v>580</v>
      </c>
      <c r="E14" s="19">
        <v>52</v>
      </c>
      <c r="F14" s="19">
        <f t="shared" si="1"/>
        <v>1621</v>
      </c>
      <c r="G14" s="55">
        <v>1472</v>
      </c>
      <c r="H14" s="55"/>
      <c r="I14" s="19">
        <v>149</v>
      </c>
    </row>
    <row r="15" spans="1:9" ht="12.75" customHeight="1" x14ac:dyDescent="0.25">
      <c r="A15" s="6"/>
      <c r="B15" s="6">
        <v>47</v>
      </c>
      <c r="C15" s="15">
        <f t="shared" si="0"/>
        <v>628</v>
      </c>
      <c r="D15" s="19">
        <v>571</v>
      </c>
      <c r="E15" s="19">
        <v>57</v>
      </c>
      <c r="F15" s="19">
        <f t="shared" si="1"/>
        <v>1698</v>
      </c>
      <c r="G15" s="55">
        <v>1508</v>
      </c>
      <c r="H15" s="55"/>
      <c r="I15" s="19">
        <v>190</v>
      </c>
    </row>
    <row r="16" spans="1:9" ht="12.75" customHeight="1" x14ac:dyDescent="0.25">
      <c r="A16" s="6"/>
      <c r="B16" s="6">
        <v>49</v>
      </c>
      <c r="C16" s="15">
        <f t="shared" si="0"/>
        <v>638</v>
      </c>
      <c r="D16" s="19">
        <v>576</v>
      </c>
      <c r="E16" s="19">
        <v>62</v>
      </c>
      <c r="F16" s="19">
        <f t="shared" si="1"/>
        <v>1737</v>
      </c>
      <c r="G16" s="55">
        <v>1515</v>
      </c>
      <c r="H16" s="55"/>
      <c r="I16" s="19">
        <v>222</v>
      </c>
    </row>
    <row r="17" spans="1:9" ht="12.75" customHeight="1" x14ac:dyDescent="0.25">
      <c r="A17" s="6"/>
      <c r="B17" s="6">
        <v>51</v>
      </c>
      <c r="C17" s="15">
        <f t="shared" si="0"/>
        <v>667</v>
      </c>
      <c r="D17" s="19">
        <v>599</v>
      </c>
      <c r="E17" s="19">
        <v>68</v>
      </c>
      <c r="F17" s="19">
        <f t="shared" si="1"/>
        <v>1848</v>
      </c>
      <c r="G17" s="55">
        <v>1640</v>
      </c>
      <c r="H17" s="55"/>
      <c r="I17" s="19">
        <v>208</v>
      </c>
    </row>
    <row r="18" spans="1:9" ht="12.75" customHeight="1" x14ac:dyDescent="0.25">
      <c r="A18" s="6"/>
      <c r="B18" s="6">
        <v>54</v>
      </c>
      <c r="C18" s="15">
        <f t="shared" si="0"/>
        <v>667</v>
      </c>
      <c r="D18" s="19">
        <v>600</v>
      </c>
      <c r="E18" s="19">
        <v>67</v>
      </c>
      <c r="F18" s="19">
        <f t="shared" si="1"/>
        <v>1815</v>
      </c>
      <c r="G18" s="55">
        <v>1640</v>
      </c>
      <c r="H18" s="55"/>
      <c r="I18" s="19">
        <v>175</v>
      </c>
    </row>
    <row r="19" spans="1:9" ht="12.75" customHeight="1" x14ac:dyDescent="0.25">
      <c r="A19" s="6"/>
      <c r="B19" s="6">
        <v>57</v>
      </c>
      <c r="C19" s="15">
        <f t="shared" si="0"/>
        <v>672</v>
      </c>
      <c r="D19" s="19">
        <v>598</v>
      </c>
      <c r="E19" s="19">
        <v>74</v>
      </c>
      <c r="F19" s="19">
        <f t="shared" si="1"/>
        <v>1888</v>
      </c>
      <c r="G19" s="55">
        <v>1724</v>
      </c>
      <c r="H19" s="55"/>
      <c r="I19" s="19">
        <v>164</v>
      </c>
    </row>
    <row r="20" spans="1:9" ht="12.75" customHeight="1" x14ac:dyDescent="0.25">
      <c r="A20" s="6"/>
      <c r="B20" s="6">
        <v>60</v>
      </c>
      <c r="C20" s="15">
        <f>D20</f>
        <v>573</v>
      </c>
      <c r="D20" s="19">
        <v>573</v>
      </c>
      <c r="E20" s="11" t="s">
        <v>15</v>
      </c>
      <c r="F20" s="19">
        <f>G20</f>
        <v>1672</v>
      </c>
      <c r="G20" s="55">
        <v>1672</v>
      </c>
      <c r="H20" s="55"/>
      <c r="I20" s="11" t="s">
        <v>15</v>
      </c>
    </row>
    <row r="21" spans="1:9" ht="12.75" customHeight="1" x14ac:dyDescent="0.25">
      <c r="A21" s="6"/>
      <c r="B21" s="6">
        <v>61</v>
      </c>
      <c r="C21" s="15">
        <f>E21</f>
        <v>54</v>
      </c>
      <c r="D21" s="11" t="s">
        <v>15</v>
      </c>
      <c r="E21" s="19">
        <v>54</v>
      </c>
      <c r="F21" s="19">
        <f>I21</f>
        <v>149</v>
      </c>
      <c r="G21" s="55" t="s">
        <v>15</v>
      </c>
      <c r="H21" s="55"/>
      <c r="I21" s="11">
        <v>149</v>
      </c>
    </row>
    <row r="22" spans="1:9" ht="12.75" customHeight="1" x14ac:dyDescent="0.25">
      <c r="A22" s="6"/>
      <c r="B22" s="6">
        <v>63</v>
      </c>
      <c r="C22" s="15">
        <f>D22</f>
        <v>561</v>
      </c>
      <c r="D22" s="19">
        <v>561</v>
      </c>
      <c r="E22" s="11" t="s">
        <v>15</v>
      </c>
      <c r="F22" s="19">
        <f>G22</f>
        <v>1711</v>
      </c>
      <c r="G22" s="55">
        <v>1711</v>
      </c>
      <c r="H22" s="55"/>
      <c r="I22" s="11" t="s">
        <v>15</v>
      </c>
    </row>
    <row r="23" spans="1:9" ht="12.75" customHeight="1" x14ac:dyDescent="0.25">
      <c r="A23" s="5" t="s">
        <v>16</v>
      </c>
      <c r="B23" s="5" t="s">
        <v>19</v>
      </c>
      <c r="C23" s="15">
        <f>E23</f>
        <v>42</v>
      </c>
      <c r="D23" s="11" t="s">
        <v>15</v>
      </c>
      <c r="E23" s="19">
        <v>42</v>
      </c>
      <c r="F23" s="19">
        <f>I23</f>
        <v>136</v>
      </c>
      <c r="G23" s="55" t="s">
        <v>15</v>
      </c>
      <c r="H23" s="55"/>
      <c r="I23" s="11">
        <v>136</v>
      </c>
    </row>
    <row r="24" spans="1:9" ht="12.75" customHeight="1" x14ac:dyDescent="0.25">
      <c r="A24" s="6"/>
      <c r="B24" s="6">
        <v>3</v>
      </c>
      <c r="C24" s="15">
        <f>D24</f>
        <v>528</v>
      </c>
      <c r="D24" s="19">
        <v>528</v>
      </c>
      <c r="E24" s="11" t="s">
        <v>15</v>
      </c>
      <c r="F24" s="19">
        <f>G24</f>
        <v>1773</v>
      </c>
      <c r="G24" s="55">
        <v>1773</v>
      </c>
      <c r="H24" s="55"/>
      <c r="I24" s="11" t="s">
        <v>15</v>
      </c>
    </row>
    <row r="25" spans="1:9" ht="12.75" customHeight="1" x14ac:dyDescent="0.25">
      <c r="A25" s="6"/>
      <c r="B25" s="6">
        <v>4</v>
      </c>
      <c r="C25" s="15">
        <f>E25</f>
        <v>48</v>
      </c>
      <c r="D25" s="11" t="s">
        <v>15</v>
      </c>
      <c r="E25" s="19">
        <v>48</v>
      </c>
      <c r="F25" s="19">
        <f>I25</f>
        <v>155</v>
      </c>
      <c r="G25" s="55" t="s">
        <v>15</v>
      </c>
      <c r="H25" s="55"/>
      <c r="I25" s="19">
        <v>155</v>
      </c>
    </row>
    <row r="26" spans="1:9" ht="12.75" customHeight="1" x14ac:dyDescent="0.25">
      <c r="A26" s="6"/>
      <c r="B26" s="6">
        <v>6</v>
      </c>
      <c r="C26" s="15">
        <f t="shared" ref="C26:C32" si="2">D26</f>
        <v>512</v>
      </c>
      <c r="D26" s="19">
        <v>512</v>
      </c>
      <c r="E26" s="11" t="s">
        <v>15</v>
      </c>
      <c r="F26" s="19">
        <f t="shared" ref="F26:F32" si="3">G26</f>
        <v>1807</v>
      </c>
      <c r="G26" s="55">
        <v>1807</v>
      </c>
      <c r="H26" s="55"/>
      <c r="I26" s="11" t="s">
        <v>15</v>
      </c>
    </row>
    <row r="27" spans="1:9" ht="12.75" customHeight="1" x14ac:dyDescent="0.25">
      <c r="A27" s="6"/>
      <c r="B27" s="6">
        <v>9</v>
      </c>
      <c r="C27" s="15">
        <f t="shared" si="2"/>
        <v>470</v>
      </c>
      <c r="D27" s="19">
        <v>470</v>
      </c>
      <c r="E27" s="11" t="s">
        <v>15</v>
      </c>
      <c r="F27" s="19">
        <f t="shared" si="3"/>
        <v>1710</v>
      </c>
      <c r="G27" s="55">
        <v>1710</v>
      </c>
      <c r="H27" s="55"/>
      <c r="I27" s="11" t="s">
        <v>15</v>
      </c>
    </row>
    <row r="28" spans="1:9" ht="12.75" customHeight="1" x14ac:dyDescent="0.25">
      <c r="A28" s="6"/>
      <c r="B28" s="6">
        <v>14</v>
      </c>
      <c r="C28" s="15">
        <f t="shared" si="2"/>
        <v>426</v>
      </c>
      <c r="D28" s="19">
        <v>426</v>
      </c>
      <c r="E28" s="11" t="s">
        <v>15</v>
      </c>
      <c r="F28" s="19">
        <f t="shared" si="3"/>
        <v>1738</v>
      </c>
      <c r="G28" s="55">
        <v>1738</v>
      </c>
      <c r="H28" s="55"/>
      <c r="I28" s="11" t="s">
        <v>15</v>
      </c>
    </row>
    <row r="29" spans="1:9" ht="12.75" customHeight="1" x14ac:dyDescent="0.25">
      <c r="A29" s="6"/>
      <c r="B29" s="6">
        <v>16</v>
      </c>
      <c r="C29" s="15">
        <f t="shared" si="2"/>
        <v>425</v>
      </c>
      <c r="D29" s="22">
        <v>425</v>
      </c>
      <c r="E29" s="26" t="s">
        <v>15</v>
      </c>
      <c r="F29" s="19">
        <f t="shared" si="3"/>
        <v>1646</v>
      </c>
      <c r="G29" s="55">
        <v>1646</v>
      </c>
      <c r="H29" s="71"/>
      <c r="I29" s="26" t="s">
        <v>15</v>
      </c>
    </row>
    <row r="30" spans="1:9" ht="12.75" customHeight="1" x14ac:dyDescent="0.25">
      <c r="A30" s="7"/>
      <c r="B30" s="7">
        <v>19</v>
      </c>
      <c r="C30" s="15">
        <f t="shared" si="2"/>
        <v>384</v>
      </c>
      <c r="D30" s="22">
        <v>384</v>
      </c>
      <c r="E30" s="11" t="s">
        <v>15</v>
      </c>
      <c r="F30" s="19">
        <f t="shared" si="3"/>
        <v>1526</v>
      </c>
      <c r="G30" s="55">
        <v>1526</v>
      </c>
      <c r="H30" s="55"/>
      <c r="I30" s="11" t="s">
        <v>15</v>
      </c>
    </row>
    <row r="31" spans="1:9" ht="12.75" customHeight="1" x14ac:dyDescent="0.25">
      <c r="A31" s="7"/>
      <c r="B31" s="7">
        <v>24</v>
      </c>
      <c r="C31" s="15">
        <f t="shared" si="2"/>
        <v>86</v>
      </c>
      <c r="D31" s="22">
        <v>86</v>
      </c>
      <c r="E31" s="11" t="s">
        <v>15</v>
      </c>
      <c r="F31" s="19">
        <f t="shared" si="3"/>
        <v>409</v>
      </c>
      <c r="G31" s="55">
        <v>409</v>
      </c>
      <c r="H31" s="55"/>
      <c r="I31" s="11" t="s">
        <v>15</v>
      </c>
    </row>
    <row r="32" spans="1:9" ht="12.75" customHeight="1" x14ac:dyDescent="0.25">
      <c r="A32" s="7"/>
      <c r="B32" s="7">
        <v>28</v>
      </c>
      <c r="C32" s="15">
        <f t="shared" si="2"/>
        <v>167</v>
      </c>
      <c r="D32" s="22">
        <v>167</v>
      </c>
      <c r="E32" s="26" t="s">
        <v>15</v>
      </c>
      <c r="F32" s="19">
        <f t="shared" si="3"/>
        <v>981</v>
      </c>
      <c r="G32" s="55">
        <v>981</v>
      </c>
      <c r="H32" s="71"/>
      <c r="I32" s="26" t="s">
        <v>15</v>
      </c>
    </row>
    <row r="33" spans="1:10" ht="7.5" customHeight="1" x14ac:dyDescent="0.25">
      <c r="A33" s="8"/>
      <c r="B33" s="8"/>
      <c r="C33" s="16"/>
      <c r="D33" s="8"/>
      <c r="E33" s="8"/>
      <c r="F33" s="8"/>
      <c r="G33" s="8"/>
      <c r="H33" s="8"/>
      <c r="I33" s="8"/>
    </row>
    <row r="34" spans="1:10" ht="13.5" customHeight="1" x14ac:dyDescent="0.25">
      <c r="A34" s="9"/>
      <c r="B34" s="9"/>
      <c r="C34" s="9"/>
      <c r="D34" s="9"/>
      <c r="E34" s="9"/>
      <c r="F34" s="9"/>
      <c r="G34" s="9"/>
      <c r="H34" s="9"/>
      <c r="I34" s="9"/>
    </row>
    <row r="35" spans="1:10" x14ac:dyDescent="0.25">
      <c r="A35" s="72" t="s">
        <v>20</v>
      </c>
      <c r="B35" s="72"/>
      <c r="C35" s="72"/>
      <c r="D35" s="72"/>
      <c r="E35" s="72"/>
      <c r="F35" s="73"/>
      <c r="G35" s="60" t="s">
        <v>9</v>
      </c>
      <c r="H35" s="61"/>
      <c r="I35" s="60" t="s">
        <v>21</v>
      </c>
    </row>
    <row r="36" spans="1:10" x14ac:dyDescent="0.25">
      <c r="A36" s="66" t="s">
        <v>3</v>
      </c>
      <c r="B36" s="66"/>
      <c r="C36" s="17" t="s">
        <v>24</v>
      </c>
      <c r="D36" s="23"/>
      <c r="E36" s="23"/>
      <c r="F36" s="68" t="s">
        <v>14</v>
      </c>
      <c r="G36" s="62"/>
      <c r="H36" s="63"/>
      <c r="I36" s="62"/>
    </row>
    <row r="37" spans="1:10" ht="13.5" customHeight="1" x14ac:dyDescent="0.25">
      <c r="A37" s="67"/>
      <c r="B37" s="65"/>
      <c r="C37" s="18" t="s">
        <v>26</v>
      </c>
      <c r="D37" s="24" t="s">
        <v>22</v>
      </c>
      <c r="E37" s="27" t="s">
        <v>29</v>
      </c>
      <c r="F37" s="69"/>
      <c r="G37" s="64"/>
      <c r="H37" s="65"/>
      <c r="I37" s="64"/>
    </row>
    <row r="38" spans="1:10" ht="6.75" customHeight="1" x14ac:dyDescent="0.25">
      <c r="A38" s="6"/>
      <c r="B38" s="6"/>
      <c r="C38" s="6"/>
      <c r="D38" s="6"/>
      <c r="E38" s="6"/>
      <c r="F38" s="6"/>
      <c r="G38" s="4"/>
      <c r="H38" s="4"/>
      <c r="I38" s="6"/>
    </row>
    <row r="39" spans="1:10" ht="12.75" customHeight="1" x14ac:dyDescent="0.25">
      <c r="A39" s="55">
        <f t="shared" ref="A39:A48" si="4">C39+F39</f>
        <v>185728</v>
      </c>
      <c r="B39" s="55"/>
      <c r="C39" s="19">
        <f>D39</f>
        <v>182190</v>
      </c>
      <c r="D39" s="19">
        <v>182190</v>
      </c>
      <c r="E39" s="11" t="s">
        <v>15</v>
      </c>
      <c r="F39" s="19">
        <v>3538</v>
      </c>
      <c r="G39" s="5" t="s">
        <v>8</v>
      </c>
      <c r="H39" s="4">
        <v>37</v>
      </c>
      <c r="I39" s="4">
        <v>7.1</v>
      </c>
      <c r="J39" s="30"/>
    </row>
    <row r="40" spans="1:10" ht="12.75" customHeight="1" x14ac:dyDescent="0.25">
      <c r="A40" s="55">
        <f t="shared" si="4"/>
        <v>235617</v>
      </c>
      <c r="B40" s="55"/>
      <c r="C40" s="19">
        <f t="shared" ref="C40:C49" si="5">D40+E40</f>
        <v>230999</v>
      </c>
      <c r="D40" s="19">
        <v>230724</v>
      </c>
      <c r="E40" s="19">
        <v>275</v>
      </c>
      <c r="F40" s="19">
        <v>4618</v>
      </c>
      <c r="G40" s="6"/>
      <c r="H40" s="6">
        <v>39</v>
      </c>
      <c r="I40" s="4">
        <v>7.1</v>
      </c>
    </row>
    <row r="41" spans="1:10" ht="12.75" customHeight="1" x14ac:dyDescent="0.25">
      <c r="A41" s="55">
        <f t="shared" si="4"/>
        <v>331294</v>
      </c>
      <c r="B41" s="55"/>
      <c r="C41" s="19">
        <f t="shared" si="5"/>
        <v>324450</v>
      </c>
      <c r="D41" s="19">
        <v>324368</v>
      </c>
      <c r="E41" s="19">
        <v>82</v>
      </c>
      <c r="F41" s="19">
        <v>6844</v>
      </c>
      <c r="G41" s="6"/>
      <c r="H41" s="6">
        <v>41</v>
      </c>
      <c r="I41" s="4">
        <v>7.1</v>
      </c>
    </row>
    <row r="42" spans="1:10" ht="12.75" customHeight="1" x14ac:dyDescent="0.25">
      <c r="A42" s="55">
        <f t="shared" si="4"/>
        <v>411463</v>
      </c>
      <c r="B42" s="55"/>
      <c r="C42" s="19">
        <f t="shared" si="5"/>
        <v>400215</v>
      </c>
      <c r="D42" s="19">
        <v>397247</v>
      </c>
      <c r="E42" s="19">
        <v>2968</v>
      </c>
      <c r="F42" s="19">
        <v>11248</v>
      </c>
      <c r="G42" s="6"/>
      <c r="H42" s="6">
        <v>43</v>
      </c>
      <c r="I42" s="4">
        <v>7.1</v>
      </c>
    </row>
    <row r="43" spans="1:10" ht="12.75" customHeight="1" x14ac:dyDescent="0.25">
      <c r="A43" s="55">
        <f t="shared" si="4"/>
        <v>463569</v>
      </c>
      <c r="B43" s="55"/>
      <c r="C43" s="19">
        <f t="shared" si="5"/>
        <v>444077</v>
      </c>
      <c r="D43" s="19">
        <v>440211</v>
      </c>
      <c r="E43" s="19">
        <v>3866</v>
      </c>
      <c r="F43" s="19">
        <v>19492</v>
      </c>
      <c r="G43" s="6"/>
      <c r="H43" s="6">
        <v>45</v>
      </c>
      <c r="I43" s="4">
        <v>6.1</v>
      </c>
    </row>
    <row r="44" spans="1:10" ht="12.75" customHeight="1" x14ac:dyDescent="0.25">
      <c r="A44" s="55">
        <f t="shared" si="4"/>
        <v>570800</v>
      </c>
      <c r="B44" s="55"/>
      <c r="C44" s="19">
        <f t="shared" si="5"/>
        <v>548663</v>
      </c>
      <c r="D44" s="19">
        <v>542973</v>
      </c>
      <c r="E44" s="19">
        <v>5690</v>
      </c>
      <c r="F44" s="19">
        <v>22137</v>
      </c>
      <c r="G44" s="6"/>
      <c r="H44" s="6">
        <v>47</v>
      </c>
      <c r="I44" s="4">
        <v>5.0999999999999996</v>
      </c>
    </row>
    <row r="45" spans="1:10" ht="12.75" customHeight="1" x14ac:dyDescent="0.25">
      <c r="A45" s="55">
        <f t="shared" si="4"/>
        <v>766781</v>
      </c>
      <c r="B45" s="55"/>
      <c r="C45" s="19">
        <f t="shared" si="5"/>
        <v>737513</v>
      </c>
      <c r="D45" s="19">
        <v>727058</v>
      </c>
      <c r="E45" s="19">
        <v>10455</v>
      </c>
      <c r="F45" s="19">
        <v>29268</v>
      </c>
      <c r="G45" s="6"/>
      <c r="H45" s="6">
        <v>49</v>
      </c>
      <c r="I45" s="4">
        <v>5.0999999999999996</v>
      </c>
    </row>
    <row r="46" spans="1:10" ht="12.75" customHeight="1" x14ac:dyDescent="0.25">
      <c r="A46" s="55">
        <f t="shared" si="4"/>
        <v>1279344</v>
      </c>
      <c r="B46" s="55"/>
      <c r="C46" s="19">
        <f t="shared" si="5"/>
        <v>1232998</v>
      </c>
      <c r="D46" s="19">
        <v>1220712</v>
      </c>
      <c r="E46" s="19">
        <v>12286</v>
      </c>
      <c r="F46" s="19">
        <v>46346</v>
      </c>
      <c r="G46" s="6"/>
      <c r="H46" s="6">
        <v>51</v>
      </c>
      <c r="I46" s="4">
        <v>5.0999999999999996</v>
      </c>
    </row>
    <row r="47" spans="1:10" ht="12.75" customHeight="1" x14ac:dyDescent="0.25">
      <c r="A47" s="55">
        <f t="shared" si="4"/>
        <v>1590744</v>
      </c>
      <c r="B47" s="55"/>
      <c r="C47" s="19">
        <f t="shared" si="5"/>
        <v>1531690</v>
      </c>
      <c r="D47" s="19">
        <v>1516582</v>
      </c>
      <c r="E47" s="19">
        <v>15108</v>
      </c>
      <c r="F47" s="19">
        <v>59054</v>
      </c>
      <c r="G47" s="6"/>
      <c r="H47" s="6">
        <v>54</v>
      </c>
      <c r="I47" s="4">
        <v>6.1</v>
      </c>
    </row>
    <row r="48" spans="1:10" ht="12.75" customHeight="1" x14ac:dyDescent="0.25">
      <c r="A48" s="55">
        <f t="shared" si="4"/>
        <v>2246744</v>
      </c>
      <c r="B48" s="55"/>
      <c r="C48" s="19">
        <f t="shared" si="5"/>
        <v>2167924</v>
      </c>
      <c r="D48" s="19">
        <v>2147010</v>
      </c>
      <c r="E48" s="19">
        <v>20914</v>
      </c>
      <c r="F48" s="19">
        <v>78820</v>
      </c>
      <c r="G48" s="6"/>
      <c r="H48" s="6">
        <v>57</v>
      </c>
      <c r="I48" s="4">
        <v>6.1</v>
      </c>
    </row>
    <row r="49" spans="1:9" ht="12.75" customHeight="1" x14ac:dyDescent="0.25">
      <c r="A49" s="55">
        <f>C49</f>
        <v>2180205</v>
      </c>
      <c r="B49" s="55"/>
      <c r="C49" s="11">
        <f t="shared" si="5"/>
        <v>2180205</v>
      </c>
      <c r="D49" s="11">
        <v>2148602</v>
      </c>
      <c r="E49" s="11">
        <v>31603</v>
      </c>
      <c r="F49" s="11" t="s">
        <v>15</v>
      </c>
      <c r="G49" s="6"/>
      <c r="H49" s="6">
        <v>60</v>
      </c>
      <c r="I49" s="4">
        <v>5.0999999999999996</v>
      </c>
    </row>
    <row r="50" spans="1:9" ht="12.75" customHeight="1" x14ac:dyDescent="0.25">
      <c r="A50" s="55">
        <f>F50</f>
        <v>57112</v>
      </c>
      <c r="B50" s="55"/>
      <c r="C50" s="11" t="s">
        <v>15</v>
      </c>
      <c r="D50" s="11" t="s">
        <v>15</v>
      </c>
      <c r="E50" s="11" t="s">
        <v>15</v>
      </c>
      <c r="F50" s="11">
        <v>57112</v>
      </c>
      <c r="G50" s="6"/>
      <c r="H50" s="6">
        <v>61</v>
      </c>
      <c r="I50" s="4">
        <v>10.1</v>
      </c>
    </row>
    <row r="51" spans="1:9" ht="12.75" customHeight="1" x14ac:dyDescent="0.25">
      <c r="A51" s="55">
        <f>C51</f>
        <v>2333804</v>
      </c>
      <c r="B51" s="55"/>
      <c r="C51" s="11">
        <f>D51+E51</f>
        <v>2333804</v>
      </c>
      <c r="D51" s="11">
        <v>2316310</v>
      </c>
      <c r="E51" s="11">
        <v>17494</v>
      </c>
      <c r="F51" s="11" t="s">
        <v>15</v>
      </c>
      <c r="G51" s="6"/>
      <c r="H51" s="6">
        <v>63</v>
      </c>
      <c r="I51" s="4">
        <v>6.1</v>
      </c>
    </row>
    <row r="52" spans="1:9" ht="12.75" customHeight="1" x14ac:dyDescent="0.25">
      <c r="A52" s="55">
        <f>F52</f>
        <v>59751</v>
      </c>
      <c r="B52" s="55"/>
      <c r="C52" s="11" t="s">
        <v>15</v>
      </c>
      <c r="D52" s="11" t="s">
        <v>15</v>
      </c>
      <c r="E52" s="11" t="s">
        <v>15</v>
      </c>
      <c r="F52" s="11">
        <v>59751</v>
      </c>
      <c r="G52" s="5" t="s">
        <v>16</v>
      </c>
      <c r="H52" s="5" t="s">
        <v>19</v>
      </c>
      <c r="I52" s="4">
        <v>10.1</v>
      </c>
    </row>
    <row r="53" spans="1:9" ht="12.75" customHeight="1" x14ac:dyDescent="0.25">
      <c r="A53" s="55">
        <f>C53</f>
        <v>2758316</v>
      </c>
      <c r="B53" s="55"/>
      <c r="C53" s="11">
        <f>D53+E53</f>
        <v>2758316</v>
      </c>
      <c r="D53" s="11">
        <v>2742244</v>
      </c>
      <c r="E53" s="11">
        <v>16072</v>
      </c>
      <c r="F53" s="11" t="s">
        <v>15</v>
      </c>
      <c r="G53" s="6"/>
      <c r="H53" s="6">
        <v>3</v>
      </c>
      <c r="I53" s="4">
        <v>7.1</v>
      </c>
    </row>
    <row r="54" spans="1:9" ht="12.75" customHeight="1" x14ac:dyDescent="0.25">
      <c r="A54" s="55">
        <f>F54</f>
        <v>78492</v>
      </c>
      <c r="B54" s="55"/>
      <c r="C54" s="11" t="s">
        <v>15</v>
      </c>
      <c r="D54" s="11" t="s">
        <v>15</v>
      </c>
      <c r="E54" s="11" t="s">
        <v>15</v>
      </c>
      <c r="F54" s="11">
        <v>78492</v>
      </c>
      <c r="G54" s="6"/>
      <c r="H54" s="6">
        <v>4</v>
      </c>
      <c r="I54" s="4">
        <v>10.1</v>
      </c>
    </row>
    <row r="55" spans="1:9" ht="12.75" customHeight="1" x14ac:dyDescent="0.25">
      <c r="A55" s="55">
        <f t="shared" ref="A55:A61" si="6">C55</f>
        <v>2895427</v>
      </c>
      <c r="B55" s="55"/>
      <c r="C55" s="11">
        <f>D55+E55</f>
        <v>2895427</v>
      </c>
      <c r="D55" s="11">
        <v>2870757</v>
      </c>
      <c r="E55" s="11">
        <v>24670</v>
      </c>
      <c r="F55" s="11" t="s">
        <v>15</v>
      </c>
      <c r="G55" s="6"/>
      <c r="H55" s="6">
        <v>6</v>
      </c>
      <c r="I55" s="4">
        <v>7.1</v>
      </c>
    </row>
    <row r="56" spans="1:9" ht="12.75" customHeight="1" x14ac:dyDescent="0.25">
      <c r="A56" s="55">
        <f t="shared" si="6"/>
        <v>2912955</v>
      </c>
      <c r="B56" s="55"/>
      <c r="C56" s="11">
        <f>D56+E56</f>
        <v>2912955</v>
      </c>
      <c r="D56" s="11">
        <v>2900879</v>
      </c>
      <c r="E56" s="11">
        <v>12076</v>
      </c>
      <c r="F56" s="11" t="s">
        <v>15</v>
      </c>
      <c r="G56" s="6"/>
      <c r="H56" s="6">
        <v>9</v>
      </c>
      <c r="I56" s="4">
        <v>6.1</v>
      </c>
    </row>
    <row r="57" spans="1:9" ht="12.75" customHeight="1" x14ac:dyDescent="0.25">
      <c r="A57" s="55">
        <f t="shared" si="6"/>
        <v>2776342</v>
      </c>
      <c r="B57" s="55"/>
      <c r="C57" s="11">
        <f>D57+E57</f>
        <v>2776342</v>
      </c>
      <c r="D57" s="11">
        <v>2717864</v>
      </c>
      <c r="E57" s="11">
        <v>58478</v>
      </c>
      <c r="F57" s="11" t="s">
        <v>15</v>
      </c>
      <c r="G57" s="6"/>
      <c r="H57" s="6">
        <v>14</v>
      </c>
      <c r="I57" s="4">
        <v>6.1</v>
      </c>
    </row>
    <row r="58" spans="1:9" ht="12.75" customHeight="1" x14ac:dyDescent="0.25">
      <c r="A58" s="55">
        <f t="shared" si="6"/>
        <v>3206925</v>
      </c>
      <c r="B58" s="55"/>
      <c r="C58" s="19">
        <f>D58</f>
        <v>3206925</v>
      </c>
      <c r="D58" s="19">
        <v>3206925</v>
      </c>
      <c r="E58" s="11" t="s">
        <v>15</v>
      </c>
      <c r="F58" s="11" t="s">
        <v>15</v>
      </c>
      <c r="G58" s="6"/>
      <c r="H58" s="6">
        <v>16</v>
      </c>
      <c r="I58" s="4">
        <v>6.1</v>
      </c>
    </row>
    <row r="59" spans="1:9" ht="12.75" customHeight="1" x14ac:dyDescent="0.25">
      <c r="A59" s="55">
        <f t="shared" si="6"/>
        <v>2775091</v>
      </c>
      <c r="B59" s="55"/>
      <c r="C59" s="11">
        <f>D59+E59</f>
        <v>2775091</v>
      </c>
      <c r="D59" s="11">
        <v>2726160</v>
      </c>
      <c r="E59" s="11">
        <v>48931</v>
      </c>
      <c r="F59" s="11" t="s">
        <v>15</v>
      </c>
      <c r="G59" s="7"/>
      <c r="H59" s="7">
        <v>19</v>
      </c>
      <c r="I59" s="4">
        <v>6.1</v>
      </c>
    </row>
    <row r="60" spans="1:9" ht="12.75" customHeight="1" x14ac:dyDescent="0.25">
      <c r="A60" s="70">
        <f t="shared" si="6"/>
        <v>8652</v>
      </c>
      <c r="B60" s="70"/>
      <c r="C60" s="11">
        <f>D60</f>
        <v>8652</v>
      </c>
      <c r="D60" s="11">
        <v>8652</v>
      </c>
      <c r="E60" s="11" t="s">
        <v>85</v>
      </c>
      <c r="F60" s="11" t="s">
        <v>15</v>
      </c>
      <c r="G60" s="7"/>
      <c r="H60" s="7">
        <v>24</v>
      </c>
      <c r="I60" s="4">
        <v>2.1</v>
      </c>
    </row>
    <row r="61" spans="1:9" ht="12.75" customHeight="1" x14ac:dyDescent="0.25">
      <c r="A61" s="55">
        <f t="shared" si="6"/>
        <v>33712</v>
      </c>
      <c r="B61" s="55"/>
      <c r="C61" s="19">
        <f>D61</f>
        <v>33712</v>
      </c>
      <c r="D61" s="19">
        <v>33712</v>
      </c>
      <c r="E61" s="11" t="s">
        <v>85</v>
      </c>
      <c r="F61" s="11" t="s">
        <v>15</v>
      </c>
      <c r="G61" s="7"/>
      <c r="H61" s="7">
        <v>28</v>
      </c>
      <c r="I61" s="4">
        <v>6.1</v>
      </c>
    </row>
    <row r="62" spans="1:9" ht="6" customHeight="1" x14ac:dyDescent="0.25">
      <c r="A62" s="8"/>
      <c r="B62" s="8"/>
      <c r="C62" s="8"/>
      <c r="D62" s="8"/>
      <c r="E62" s="8"/>
      <c r="F62" s="8"/>
      <c r="G62" s="8"/>
      <c r="H62" s="8"/>
      <c r="I62" s="8"/>
    </row>
    <row r="63" spans="1:9" ht="7.5" customHeight="1" x14ac:dyDescent="0.25">
      <c r="A63" s="6"/>
      <c r="B63" s="6"/>
      <c r="C63" s="6"/>
      <c r="D63" s="6"/>
      <c r="E63" s="6"/>
      <c r="F63" s="6"/>
      <c r="G63" s="6"/>
      <c r="H63" s="6"/>
      <c r="I63" s="6"/>
    </row>
    <row r="64" spans="1:9" x14ac:dyDescent="0.25">
      <c r="A64" s="6" t="s">
        <v>103</v>
      </c>
      <c r="B64" s="6"/>
      <c r="C64" s="6"/>
      <c r="D64" s="6"/>
      <c r="E64" s="6"/>
      <c r="F64" s="6"/>
      <c r="G64" s="6"/>
      <c r="H64" s="6"/>
      <c r="I64" s="6"/>
    </row>
    <row r="65" spans="1:9" x14ac:dyDescent="0.25">
      <c r="A65" s="12" t="s">
        <v>30</v>
      </c>
      <c r="B65" s="12"/>
      <c r="C65" s="6"/>
      <c r="D65" s="6"/>
      <c r="E65" s="6"/>
      <c r="F65" s="6"/>
      <c r="G65" s="6"/>
      <c r="H65" s="6"/>
      <c r="I65" s="6"/>
    </row>
    <row r="66" spans="1:9" x14ac:dyDescent="0.25">
      <c r="A66" s="12"/>
      <c r="B66" s="12"/>
      <c r="C66" s="12"/>
      <c r="D66" s="12"/>
      <c r="E66" s="12"/>
      <c r="F66" s="12"/>
      <c r="G66" s="12"/>
      <c r="H66" s="12"/>
      <c r="I66" s="12"/>
    </row>
    <row r="67" spans="1:9" x14ac:dyDescent="0.25">
      <c r="A67" s="6"/>
      <c r="B67" s="6"/>
      <c r="C67" s="6"/>
      <c r="D67" s="6"/>
      <c r="E67" s="6"/>
      <c r="F67" s="6"/>
      <c r="G67" s="6"/>
      <c r="H67" s="6"/>
      <c r="I67" s="6"/>
    </row>
    <row r="92" spans="3:3" x14ac:dyDescent="0.25">
      <c r="C92" s="20"/>
    </row>
  </sheetData>
  <mergeCells count="56">
    <mergeCell ref="C7:E7"/>
    <mergeCell ref="F7:I7"/>
    <mergeCell ref="G8:H8"/>
    <mergeCell ref="G9:H9"/>
    <mergeCell ref="G10:H10"/>
    <mergeCell ref="G11:H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A35:F35"/>
    <mergeCell ref="A39:B39"/>
    <mergeCell ref="A40:B40"/>
    <mergeCell ref="A41:B41"/>
    <mergeCell ref="A42:B42"/>
    <mergeCell ref="A43:B43"/>
    <mergeCell ref="A44:B44"/>
    <mergeCell ref="A45:B45"/>
    <mergeCell ref="A46:B46"/>
    <mergeCell ref="A47:B47"/>
    <mergeCell ref="A48:B48"/>
    <mergeCell ref="A49:B49"/>
    <mergeCell ref="A50:B50"/>
    <mergeCell ref="A61:B61"/>
    <mergeCell ref="A7:B8"/>
    <mergeCell ref="G35:H37"/>
    <mergeCell ref="I35:I37"/>
    <mergeCell ref="A36:B37"/>
    <mergeCell ref="F36:F37"/>
    <mergeCell ref="A56:B56"/>
    <mergeCell ref="A57:B57"/>
    <mergeCell ref="A58:B58"/>
    <mergeCell ref="A59:B59"/>
    <mergeCell ref="A60:B60"/>
    <mergeCell ref="A51:B51"/>
    <mergeCell ref="A52:B52"/>
    <mergeCell ref="A53:B53"/>
    <mergeCell ref="A54:B54"/>
    <mergeCell ref="A55:B55"/>
  </mergeCells>
  <phoneticPr fontId="2"/>
  <pageMargins left="0.70866141732283472" right="0.70866141732283472"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6"/>
  <sheetViews>
    <sheetView view="pageBreakPreview" topLeftCell="B1" zoomScaleSheetLayoutView="100" workbookViewId="0">
      <pane ySplit="7" topLeftCell="A8" activePane="bottomLeft" state="frozen"/>
      <selection pane="bottomLeft" activeCell="D51" sqref="D51"/>
    </sheetView>
  </sheetViews>
  <sheetFormatPr defaultRowHeight="12.75" x14ac:dyDescent="0.25"/>
  <cols>
    <col min="1" max="2" width="2.46484375" customWidth="1"/>
    <col min="3" max="3" width="3.1328125" customWidth="1"/>
    <col min="4" max="4" width="4.1328125" customWidth="1"/>
    <col min="5" max="5" width="38.3984375" customWidth="1"/>
    <col min="6" max="9" width="15.265625" customWidth="1"/>
  </cols>
  <sheetData>
    <row r="1" spans="1:9" ht="16.149999999999999" x14ac:dyDescent="0.3">
      <c r="I1" s="52" t="s">
        <v>83</v>
      </c>
    </row>
    <row r="3" spans="1:9" ht="16.149999999999999" x14ac:dyDescent="0.3">
      <c r="A3" s="33" t="s">
        <v>88</v>
      </c>
      <c r="B3" s="2"/>
      <c r="C3" s="2"/>
      <c r="D3" s="2"/>
      <c r="E3" s="2"/>
      <c r="I3" s="53" t="s">
        <v>95</v>
      </c>
    </row>
    <row r="4" spans="1:9" ht="4.5" customHeight="1" x14ac:dyDescent="0.3">
      <c r="A4" s="2"/>
      <c r="B4" s="2"/>
      <c r="C4" s="2"/>
      <c r="D4" s="2"/>
      <c r="E4" s="2"/>
      <c r="F4" s="39"/>
      <c r="G4" s="39"/>
      <c r="H4" s="39"/>
      <c r="I4" s="54"/>
    </row>
    <row r="5" spans="1:9" x14ac:dyDescent="0.25">
      <c r="A5" s="78" t="s">
        <v>31</v>
      </c>
      <c r="B5" s="78"/>
      <c r="C5" s="78"/>
      <c r="D5" s="78"/>
      <c r="E5" s="78"/>
      <c r="F5" s="40" t="s">
        <v>33</v>
      </c>
      <c r="G5" s="40" t="s">
        <v>34</v>
      </c>
      <c r="H5" s="40" t="s">
        <v>36</v>
      </c>
      <c r="I5" s="40" t="s">
        <v>38</v>
      </c>
    </row>
    <row r="6" spans="1:9" x14ac:dyDescent="0.25">
      <c r="A6" s="66"/>
      <c r="B6" s="66"/>
      <c r="C6" s="66"/>
      <c r="D6" s="66"/>
      <c r="E6" s="66"/>
      <c r="F6" s="41" t="s">
        <v>12</v>
      </c>
      <c r="G6" s="41" t="s">
        <v>39</v>
      </c>
      <c r="H6" s="41" t="s">
        <v>41</v>
      </c>
      <c r="I6" s="41" t="s">
        <v>6</v>
      </c>
    </row>
    <row r="7" spans="1:9" ht="12" customHeight="1" x14ac:dyDescent="0.25">
      <c r="A7" s="67"/>
      <c r="B7" s="67"/>
      <c r="C7" s="67"/>
      <c r="D7" s="67"/>
      <c r="E7" s="67"/>
      <c r="F7" s="42" t="s">
        <v>43</v>
      </c>
      <c r="G7" s="42" t="s">
        <v>23</v>
      </c>
      <c r="H7" s="42" t="s">
        <v>46</v>
      </c>
      <c r="I7" s="42" t="s">
        <v>48</v>
      </c>
    </row>
    <row r="8" spans="1:9" ht="6" customHeight="1" x14ac:dyDescent="0.25">
      <c r="A8" s="10"/>
      <c r="B8" s="10"/>
      <c r="C8" s="10"/>
      <c r="D8" s="10"/>
      <c r="E8" s="10"/>
      <c r="F8" s="17"/>
      <c r="G8" s="34"/>
      <c r="H8" s="34"/>
      <c r="I8" s="34"/>
    </row>
    <row r="9" spans="1:9" s="31" customFormat="1" x14ac:dyDescent="0.25">
      <c r="A9" s="80" t="s">
        <v>51</v>
      </c>
      <c r="B9" s="80"/>
      <c r="C9" s="80"/>
      <c r="D9" s="80"/>
      <c r="E9" s="80"/>
      <c r="F9" s="43">
        <f>F11+F38</f>
        <v>167</v>
      </c>
      <c r="G9" s="47">
        <f>G11+G38</f>
        <v>981</v>
      </c>
      <c r="H9" s="47">
        <v>33712</v>
      </c>
      <c r="I9" s="47">
        <f>I38</f>
        <v>14395</v>
      </c>
    </row>
    <row r="10" spans="1:9" ht="7.5" customHeight="1" x14ac:dyDescent="0.25">
      <c r="A10" s="34"/>
      <c r="B10" s="34"/>
      <c r="C10" s="34"/>
      <c r="D10" s="34"/>
      <c r="E10" s="34"/>
      <c r="F10" s="43"/>
      <c r="G10" s="47"/>
      <c r="H10" s="47"/>
      <c r="I10" s="47"/>
    </row>
    <row r="11" spans="1:9" s="31" customFormat="1" x14ac:dyDescent="0.25">
      <c r="A11" s="12"/>
      <c r="B11" s="79" t="s">
        <v>5</v>
      </c>
      <c r="C11" s="79"/>
      <c r="D11" s="79"/>
      <c r="E11" s="79"/>
      <c r="F11" s="43">
        <f>F17+F20+F27+F32</f>
        <v>20</v>
      </c>
      <c r="G11" s="47">
        <f>G17+G20+G27+G32</f>
        <v>132</v>
      </c>
      <c r="H11" s="48">
        <v>18643</v>
      </c>
      <c r="I11" s="48" t="s">
        <v>86</v>
      </c>
    </row>
    <row r="12" spans="1:9" s="31" customFormat="1" x14ac:dyDescent="0.25">
      <c r="A12" s="12"/>
      <c r="B12" s="12"/>
      <c r="C12" s="37">
        <v>50</v>
      </c>
      <c r="D12" s="79" t="s">
        <v>53</v>
      </c>
      <c r="E12" s="79"/>
      <c r="F12" s="44" t="s">
        <v>15</v>
      </c>
      <c r="G12" s="48" t="s">
        <v>15</v>
      </c>
      <c r="H12" s="48" t="s">
        <v>15</v>
      </c>
      <c r="I12" s="48" t="s">
        <v>86</v>
      </c>
    </row>
    <row r="13" spans="1:9" s="31" customFormat="1" x14ac:dyDescent="0.25">
      <c r="A13" s="12"/>
      <c r="B13" s="12"/>
      <c r="C13" s="37">
        <v>51</v>
      </c>
      <c r="D13" s="79" t="s">
        <v>54</v>
      </c>
      <c r="E13" s="79"/>
      <c r="F13" s="44" t="s">
        <v>15</v>
      </c>
      <c r="G13" s="48" t="s">
        <v>15</v>
      </c>
      <c r="H13" s="48" t="s">
        <v>15</v>
      </c>
      <c r="I13" s="48" t="s">
        <v>86</v>
      </c>
    </row>
    <row r="14" spans="1:9" s="32" customFormat="1" x14ac:dyDescent="0.25">
      <c r="A14" s="12"/>
      <c r="B14" s="12"/>
      <c r="C14" s="12"/>
      <c r="D14" s="36">
        <v>511</v>
      </c>
      <c r="E14" s="36" t="s">
        <v>56</v>
      </c>
      <c r="F14" s="44" t="s">
        <v>15</v>
      </c>
      <c r="G14" s="48" t="s">
        <v>15</v>
      </c>
      <c r="H14" s="48" t="s">
        <v>15</v>
      </c>
      <c r="I14" s="48" t="s">
        <v>86</v>
      </c>
    </row>
    <row r="15" spans="1:9" s="32" customFormat="1" x14ac:dyDescent="0.25">
      <c r="A15" s="12"/>
      <c r="B15" s="12"/>
      <c r="C15" s="12"/>
      <c r="D15" s="36">
        <v>512</v>
      </c>
      <c r="E15" s="36" t="s">
        <v>96</v>
      </c>
      <c r="F15" s="44" t="s">
        <v>15</v>
      </c>
      <c r="G15" s="48" t="s">
        <v>15</v>
      </c>
      <c r="H15" s="48" t="s">
        <v>15</v>
      </c>
      <c r="I15" s="48" t="s">
        <v>86</v>
      </c>
    </row>
    <row r="16" spans="1:9" s="32" customFormat="1" x14ac:dyDescent="0.25">
      <c r="A16" s="12"/>
      <c r="B16" s="12"/>
      <c r="C16" s="12"/>
      <c r="D16" s="36">
        <v>513</v>
      </c>
      <c r="E16" s="36" t="s">
        <v>97</v>
      </c>
      <c r="F16" s="44" t="s">
        <v>15</v>
      </c>
      <c r="G16" s="48" t="s">
        <v>15</v>
      </c>
      <c r="H16" s="48" t="s">
        <v>15</v>
      </c>
      <c r="I16" s="48" t="s">
        <v>86</v>
      </c>
    </row>
    <row r="17" spans="1:9" s="31" customFormat="1" x14ac:dyDescent="0.25">
      <c r="A17" s="12"/>
      <c r="B17" s="12"/>
      <c r="C17" s="37">
        <v>52</v>
      </c>
      <c r="D17" s="79" t="s">
        <v>40</v>
      </c>
      <c r="E17" s="79"/>
      <c r="F17" s="45">
        <f>F18+F19</f>
        <v>10</v>
      </c>
      <c r="G17" s="49">
        <f>G18+G19</f>
        <v>91</v>
      </c>
      <c r="H17" s="49">
        <f>H18+H19</f>
        <v>7685</v>
      </c>
      <c r="I17" s="48" t="s">
        <v>86</v>
      </c>
    </row>
    <row r="18" spans="1:9" s="32" customFormat="1" x14ac:dyDescent="0.25">
      <c r="A18" s="12"/>
      <c r="B18" s="12"/>
      <c r="C18" s="12"/>
      <c r="D18" s="36">
        <v>521</v>
      </c>
      <c r="E18" s="36" t="s">
        <v>27</v>
      </c>
      <c r="F18" s="44">
        <v>3</v>
      </c>
      <c r="G18" s="48">
        <v>22</v>
      </c>
      <c r="H18" s="48">
        <v>402</v>
      </c>
      <c r="I18" s="48" t="s">
        <v>86</v>
      </c>
    </row>
    <row r="19" spans="1:9" s="32" customFormat="1" x14ac:dyDescent="0.25">
      <c r="A19" s="12"/>
      <c r="B19" s="12"/>
      <c r="C19" s="12"/>
      <c r="D19" s="36">
        <v>522</v>
      </c>
      <c r="E19" s="36" t="s">
        <v>60</v>
      </c>
      <c r="F19" s="44">
        <v>7</v>
      </c>
      <c r="G19" s="48">
        <v>69</v>
      </c>
      <c r="H19" s="48">
        <v>7283</v>
      </c>
      <c r="I19" s="48" t="s">
        <v>86</v>
      </c>
    </row>
    <row r="20" spans="1:9" s="31" customFormat="1" x14ac:dyDescent="0.25">
      <c r="A20" s="12"/>
      <c r="B20" s="12"/>
      <c r="C20" s="37">
        <v>53</v>
      </c>
      <c r="D20" s="79" t="s">
        <v>62</v>
      </c>
      <c r="E20" s="79"/>
      <c r="F20" s="43">
        <f>SUM(F21:F26)</f>
        <v>5</v>
      </c>
      <c r="G20" s="50">
        <f>SUM(G21:G26)</f>
        <v>29</v>
      </c>
      <c r="H20" s="48">
        <v>9954</v>
      </c>
      <c r="I20" s="48" t="s">
        <v>86</v>
      </c>
    </row>
    <row r="21" spans="1:9" s="32" customFormat="1" x14ac:dyDescent="0.25">
      <c r="A21" s="12"/>
      <c r="B21" s="12"/>
      <c r="C21" s="12"/>
      <c r="D21" s="36">
        <v>531</v>
      </c>
      <c r="E21" s="36" t="s">
        <v>49</v>
      </c>
      <c r="F21" s="43">
        <v>3</v>
      </c>
      <c r="G21" s="47">
        <v>18</v>
      </c>
      <c r="H21" s="48" t="s">
        <v>87</v>
      </c>
      <c r="I21" s="48" t="s">
        <v>86</v>
      </c>
    </row>
    <row r="22" spans="1:9" s="32" customFormat="1" x14ac:dyDescent="0.25">
      <c r="A22" s="12"/>
      <c r="B22" s="12"/>
      <c r="C22" s="12"/>
      <c r="D22" s="36">
        <v>531</v>
      </c>
      <c r="E22" s="36" t="s">
        <v>63</v>
      </c>
      <c r="F22" s="44" t="s">
        <v>15</v>
      </c>
      <c r="G22" s="48" t="s">
        <v>15</v>
      </c>
      <c r="H22" s="48" t="s">
        <v>15</v>
      </c>
      <c r="I22" s="48" t="s">
        <v>86</v>
      </c>
    </row>
    <row r="23" spans="1:9" s="32" customFormat="1" x14ac:dyDescent="0.25">
      <c r="A23" s="12"/>
      <c r="B23" s="12"/>
      <c r="C23" s="12"/>
      <c r="D23" s="36">
        <v>533</v>
      </c>
      <c r="E23" s="36" t="s">
        <v>55</v>
      </c>
      <c r="F23" s="44">
        <v>1</v>
      </c>
      <c r="G23" s="48">
        <v>7</v>
      </c>
      <c r="H23" s="48" t="s">
        <v>87</v>
      </c>
      <c r="I23" s="48" t="s">
        <v>86</v>
      </c>
    </row>
    <row r="24" spans="1:9" s="32" customFormat="1" x14ac:dyDescent="0.25">
      <c r="A24" s="12"/>
      <c r="B24" s="12"/>
      <c r="C24" s="12"/>
      <c r="D24" s="36">
        <v>534</v>
      </c>
      <c r="E24" s="36" t="s">
        <v>98</v>
      </c>
      <c r="F24" s="44" t="s">
        <v>15</v>
      </c>
      <c r="G24" s="48" t="s">
        <v>15</v>
      </c>
      <c r="H24" s="48" t="s">
        <v>15</v>
      </c>
      <c r="I24" s="48" t="s">
        <v>86</v>
      </c>
    </row>
    <row r="25" spans="1:9" s="32" customFormat="1" x14ac:dyDescent="0.25">
      <c r="A25" s="12"/>
      <c r="B25" s="12"/>
      <c r="C25" s="12"/>
      <c r="D25" s="36">
        <v>535</v>
      </c>
      <c r="E25" s="36" t="s">
        <v>99</v>
      </c>
      <c r="F25" s="44" t="s">
        <v>15</v>
      </c>
      <c r="G25" s="48" t="s">
        <v>15</v>
      </c>
      <c r="H25" s="48" t="s">
        <v>15</v>
      </c>
      <c r="I25" s="48" t="s">
        <v>86</v>
      </c>
    </row>
    <row r="26" spans="1:9" s="32" customFormat="1" x14ac:dyDescent="0.25">
      <c r="A26" s="12"/>
      <c r="B26" s="12"/>
      <c r="C26" s="12"/>
      <c r="D26" s="36">
        <v>536</v>
      </c>
      <c r="E26" s="36" t="s">
        <v>100</v>
      </c>
      <c r="F26" s="44">
        <v>1</v>
      </c>
      <c r="G26" s="48">
        <v>4</v>
      </c>
      <c r="H26" s="48" t="s">
        <v>87</v>
      </c>
      <c r="I26" s="48" t="s">
        <v>86</v>
      </c>
    </row>
    <row r="27" spans="1:9" s="31" customFormat="1" x14ac:dyDescent="0.25">
      <c r="A27" s="12"/>
      <c r="B27" s="12"/>
      <c r="C27" s="37">
        <v>54</v>
      </c>
      <c r="D27" s="79" t="s">
        <v>25</v>
      </c>
      <c r="E27" s="79"/>
      <c r="F27" s="43">
        <f>SUM(F28:F31)</f>
        <v>1</v>
      </c>
      <c r="G27" s="47">
        <f>SUM(G28:G31)</f>
        <v>3</v>
      </c>
      <c r="H27" s="48" t="s">
        <v>87</v>
      </c>
      <c r="I27" s="48" t="s">
        <v>86</v>
      </c>
    </row>
    <row r="28" spans="1:9" s="32" customFormat="1" x14ac:dyDescent="0.25">
      <c r="A28" s="12"/>
      <c r="B28" s="12"/>
      <c r="C28" s="12"/>
      <c r="D28" s="36">
        <v>541</v>
      </c>
      <c r="E28" s="36" t="s">
        <v>101</v>
      </c>
      <c r="F28" s="44">
        <v>1</v>
      </c>
      <c r="G28" s="47">
        <v>3</v>
      </c>
      <c r="H28" s="48" t="s">
        <v>87</v>
      </c>
      <c r="I28" s="48" t="s">
        <v>86</v>
      </c>
    </row>
    <row r="29" spans="1:9" s="32" customFormat="1" x14ac:dyDescent="0.25">
      <c r="A29" s="12"/>
      <c r="B29" s="12"/>
      <c r="C29" s="12"/>
      <c r="D29" s="36">
        <v>542</v>
      </c>
      <c r="E29" s="36" t="s">
        <v>64</v>
      </c>
      <c r="F29" s="44" t="s">
        <v>15</v>
      </c>
      <c r="G29" s="48" t="s">
        <v>15</v>
      </c>
      <c r="H29" s="48" t="s">
        <v>15</v>
      </c>
      <c r="I29" s="48" t="s">
        <v>86</v>
      </c>
    </row>
    <row r="30" spans="1:9" s="32" customFormat="1" x14ac:dyDescent="0.25">
      <c r="A30" s="12"/>
      <c r="B30" s="12"/>
      <c r="C30" s="12"/>
      <c r="D30" s="36">
        <v>543</v>
      </c>
      <c r="E30" s="36" t="s">
        <v>58</v>
      </c>
      <c r="F30" s="44" t="s">
        <v>15</v>
      </c>
      <c r="G30" s="48" t="s">
        <v>15</v>
      </c>
      <c r="H30" s="48" t="s">
        <v>15</v>
      </c>
      <c r="I30" s="48" t="s">
        <v>86</v>
      </c>
    </row>
    <row r="31" spans="1:9" s="32" customFormat="1" x14ac:dyDescent="0.25">
      <c r="A31" s="12"/>
      <c r="B31" s="12"/>
      <c r="C31" s="12"/>
      <c r="D31" s="36">
        <v>549</v>
      </c>
      <c r="E31" s="36" t="s">
        <v>50</v>
      </c>
      <c r="F31" s="44" t="s">
        <v>15</v>
      </c>
      <c r="G31" s="48" t="s">
        <v>15</v>
      </c>
      <c r="H31" s="48" t="s">
        <v>15</v>
      </c>
      <c r="I31" s="48" t="s">
        <v>86</v>
      </c>
    </row>
    <row r="32" spans="1:9" s="31" customFormat="1" x14ac:dyDescent="0.25">
      <c r="A32" s="12"/>
      <c r="B32" s="12"/>
      <c r="C32" s="37">
        <v>55</v>
      </c>
      <c r="D32" s="79" t="s">
        <v>42</v>
      </c>
      <c r="E32" s="79"/>
      <c r="F32" s="43">
        <f>SUM(F33:F36)</f>
        <v>4</v>
      </c>
      <c r="G32" s="47">
        <f>SUM(G33:G36)</f>
        <v>9</v>
      </c>
      <c r="H32" s="48" t="s">
        <v>15</v>
      </c>
      <c r="I32" s="48" t="s">
        <v>86</v>
      </c>
    </row>
    <row r="33" spans="1:9" s="32" customFormat="1" x14ac:dyDescent="0.25">
      <c r="A33" s="12"/>
      <c r="B33" s="12"/>
      <c r="C33" s="12"/>
      <c r="D33" s="36">
        <v>551</v>
      </c>
      <c r="E33" s="36" t="s">
        <v>17</v>
      </c>
      <c r="F33" s="43">
        <v>1</v>
      </c>
      <c r="G33" s="47">
        <v>4</v>
      </c>
      <c r="H33" s="48" t="s">
        <v>87</v>
      </c>
      <c r="I33" s="48" t="s">
        <v>86</v>
      </c>
    </row>
    <row r="34" spans="1:9" s="32" customFormat="1" x14ac:dyDescent="0.25">
      <c r="A34" s="12"/>
      <c r="B34" s="12"/>
      <c r="C34" s="12"/>
      <c r="D34" s="36">
        <v>552</v>
      </c>
      <c r="E34" s="36" t="s">
        <v>65</v>
      </c>
      <c r="F34" s="44">
        <v>1</v>
      </c>
      <c r="G34" s="48">
        <v>1</v>
      </c>
      <c r="H34" s="48" t="s">
        <v>87</v>
      </c>
      <c r="I34" s="48" t="s">
        <v>86</v>
      </c>
    </row>
    <row r="35" spans="1:9" s="32" customFormat="1" x14ac:dyDescent="0.25">
      <c r="A35" s="12"/>
      <c r="B35" s="12"/>
      <c r="C35" s="12"/>
      <c r="D35" s="36">
        <v>553</v>
      </c>
      <c r="E35" s="36" t="s">
        <v>102</v>
      </c>
      <c r="F35" s="44" t="s">
        <v>15</v>
      </c>
      <c r="G35" s="48" t="s">
        <v>15</v>
      </c>
      <c r="H35" s="48" t="s">
        <v>15</v>
      </c>
      <c r="I35" s="48" t="s">
        <v>86</v>
      </c>
    </row>
    <row r="36" spans="1:9" s="32" customFormat="1" x14ac:dyDescent="0.25">
      <c r="A36" s="12"/>
      <c r="B36" s="12"/>
      <c r="C36" s="12"/>
      <c r="D36" s="36">
        <v>559</v>
      </c>
      <c r="E36" s="36" t="s">
        <v>47</v>
      </c>
      <c r="F36" s="43">
        <v>2</v>
      </c>
      <c r="G36" s="47">
        <v>4</v>
      </c>
      <c r="H36" s="48" t="s">
        <v>87</v>
      </c>
      <c r="I36" s="48" t="s">
        <v>86</v>
      </c>
    </row>
    <row r="37" spans="1:9" ht="7.5" customHeight="1" x14ac:dyDescent="0.25">
      <c r="A37" s="12"/>
      <c r="B37" s="12"/>
      <c r="C37" s="12"/>
      <c r="D37" s="12"/>
      <c r="E37" s="12"/>
      <c r="F37" s="43"/>
      <c r="G37" s="47"/>
      <c r="H37" s="47"/>
      <c r="I37" s="47"/>
    </row>
    <row r="38" spans="1:9" s="31" customFormat="1" x14ac:dyDescent="0.25">
      <c r="A38" s="12"/>
      <c r="B38" s="79" t="s">
        <v>66</v>
      </c>
      <c r="C38" s="79"/>
      <c r="D38" s="79"/>
      <c r="E38" s="79"/>
      <c r="F38" s="43">
        <v>147</v>
      </c>
      <c r="G38" s="50">
        <v>849</v>
      </c>
      <c r="H38" s="50">
        <v>15068</v>
      </c>
      <c r="I38" s="50">
        <v>14395</v>
      </c>
    </row>
    <row r="39" spans="1:9" x14ac:dyDescent="0.25">
      <c r="A39" s="12"/>
      <c r="B39" s="12"/>
      <c r="C39" s="37">
        <v>56</v>
      </c>
      <c r="D39" s="79" t="s">
        <v>28</v>
      </c>
      <c r="E39" s="79"/>
      <c r="F39" s="44">
        <f>SUM(F40:F41)</f>
        <v>2</v>
      </c>
      <c r="G39" s="51">
        <f>SUM(G40:G41)</f>
        <v>4</v>
      </c>
      <c r="H39" s="51">
        <f>SUM(H40:H41)</f>
        <v>0</v>
      </c>
      <c r="I39" s="51">
        <f>SUM(I40:I41)</f>
        <v>0</v>
      </c>
    </row>
    <row r="40" spans="1:9" s="32" customFormat="1" x14ac:dyDescent="0.25">
      <c r="A40" s="12"/>
      <c r="B40" s="12"/>
      <c r="C40" s="12"/>
      <c r="D40" s="36">
        <v>561</v>
      </c>
      <c r="E40" s="36" t="s">
        <v>52</v>
      </c>
      <c r="F40" s="44" t="s">
        <v>15</v>
      </c>
      <c r="G40" s="48" t="s">
        <v>15</v>
      </c>
      <c r="H40" s="48" t="s">
        <v>15</v>
      </c>
      <c r="I40" s="48" t="s">
        <v>15</v>
      </c>
    </row>
    <row r="41" spans="1:9" s="32" customFormat="1" x14ac:dyDescent="0.25">
      <c r="A41" s="12"/>
      <c r="B41" s="12"/>
      <c r="C41" s="12"/>
      <c r="D41" s="36">
        <v>569</v>
      </c>
      <c r="E41" s="36" t="s">
        <v>61</v>
      </c>
      <c r="F41" s="44">
        <v>2</v>
      </c>
      <c r="G41" s="48">
        <v>4</v>
      </c>
      <c r="H41" s="48" t="s">
        <v>87</v>
      </c>
      <c r="I41" s="48" t="s">
        <v>15</v>
      </c>
    </row>
    <row r="42" spans="1:9" s="31" customFormat="1" x14ac:dyDescent="0.25">
      <c r="A42" s="12"/>
      <c r="B42" s="12"/>
      <c r="C42" s="37">
        <v>57</v>
      </c>
      <c r="D42" s="79" t="s">
        <v>45</v>
      </c>
      <c r="E42" s="79"/>
      <c r="F42" s="43">
        <f>SUM(F43:F47)</f>
        <v>10</v>
      </c>
      <c r="G42" s="47">
        <f>SUM(G43:G47)</f>
        <v>34</v>
      </c>
      <c r="H42" s="48">
        <v>292</v>
      </c>
      <c r="I42" s="48" t="s">
        <v>87</v>
      </c>
    </row>
    <row r="43" spans="1:9" s="32" customFormat="1" x14ac:dyDescent="0.25">
      <c r="A43" s="12"/>
      <c r="B43" s="12"/>
      <c r="C43" s="12"/>
      <c r="D43" s="36">
        <v>571</v>
      </c>
      <c r="E43" s="36" t="s">
        <v>67</v>
      </c>
      <c r="F43" s="44">
        <v>4</v>
      </c>
      <c r="G43" s="48">
        <v>8</v>
      </c>
      <c r="H43" s="48">
        <v>94</v>
      </c>
      <c r="I43" s="48">
        <v>148</v>
      </c>
    </row>
    <row r="44" spans="1:9" s="32" customFormat="1" x14ac:dyDescent="0.25">
      <c r="A44" s="12"/>
      <c r="B44" s="12"/>
      <c r="C44" s="12"/>
      <c r="D44" s="36">
        <v>572</v>
      </c>
      <c r="E44" s="36" t="s">
        <v>68</v>
      </c>
      <c r="F44" s="44">
        <v>1</v>
      </c>
      <c r="G44" s="48">
        <v>2</v>
      </c>
      <c r="H44" s="48" t="s">
        <v>87</v>
      </c>
      <c r="I44" s="48" t="s">
        <v>15</v>
      </c>
    </row>
    <row r="45" spans="1:9" s="32" customFormat="1" x14ac:dyDescent="0.25">
      <c r="A45" s="12"/>
      <c r="B45" s="12"/>
      <c r="C45" s="12"/>
      <c r="D45" s="36">
        <v>573</v>
      </c>
      <c r="E45" s="36" t="s">
        <v>59</v>
      </c>
      <c r="F45" s="43">
        <v>3</v>
      </c>
      <c r="G45" s="47">
        <v>5</v>
      </c>
      <c r="H45" s="48" t="s">
        <v>87</v>
      </c>
      <c r="I45" s="48" t="s">
        <v>87</v>
      </c>
    </row>
    <row r="46" spans="1:9" s="32" customFormat="1" x14ac:dyDescent="0.25">
      <c r="A46" s="12"/>
      <c r="B46" s="12"/>
      <c r="C46" s="12"/>
      <c r="D46" s="36">
        <v>574</v>
      </c>
      <c r="E46" s="36" t="s">
        <v>35</v>
      </c>
      <c r="F46" s="44" t="s">
        <v>15</v>
      </c>
      <c r="G46" s="48" t="s">
        <v>15</v>
      </c>
      <c r="H46" s="48" t="s">
        <v>15</v>
      </c>
      <c r="I46" s="48" t="s">
        <v>15</v>
      </c>
    </row>
    <row r="47" spans="1:9" s="32" customFormat="1" x14ac:dyDescent="0.25">
      <c r="A47" s="12"/>
      <c r="B47" s="12"/>
      <c r="C47" s="12"/>
      <c r="D47" s="36">
        <v>579</v>
      </c>
      <c r="E47" s="36" t="s">
        <v>4</v>
      </c>
      <c r="F47" s="44">
        <v>2</v>
      </c>
      <c r="G47" s="48">
        <v>19</v>
      </c>
      <c r="H47" s="48" t="s">
        <v>87</v>
      </c>
      <c r="I47" s="48" t="s">
        <v>87</v>
      </c>
    </row>
    <row r="48" spans="1:9" s="31" customFormat="1" x14ac:dyDescent="0.25">
      <c r="A48" s="12"/>
      <c r="B48" s="12"/>
      <c r="C48" s="37">
        <v>58</v>
      </c>
      <c r="D48" s="79" t="s">
        <v>1</v>
      </c>
      <c r="E48" s="79"/>
      <c r="F48" s="43">
        <f>SUM(F49:F55)</f>
        <v>54</v>
      </c>
      <c r="G48" s="47">
        <f>SUM(G49:G55)</f>
        <v>448</v>
      </c>
      <c r="H48" s="47">
        <v>6715</v>
      </c>
      <c r="I48" s="47">
        <f>SUM(I49:I55)</f>
        <v>7052</v>
      </c>
    </row>
    <row r="49" spans="1:9" s="32" customFormat="1" x14ac:dyDescent="0.25">
      <c r="A49" s="12"/>
      <c r="B49" s="12"/>
      <c r="C49" s="12"/>
      <c r="D49" s="36">
        <v>581</v>
      </c>
      <c r="E49" s="36" t="s">
        <v>69</v>
      </c>
      <c r="F49" s="43">
        <v>9</v>
      </c>
      <c r="G49" s="47">
        <v>72</v>
      </c>
      <c r="H49" s="47">
        <v>1287</v>
      </c>
      <c r="I49" s="47">
        <v>1147</v>
      </c>
    </row>
    <row r="50" spans="1:9" s="32" customFormat="1" x14ac:dyDescent="0.25">
      <c r="A50" s="12"/>
      <c r="B50" s="12"/>
      <c r="C50" s="12"/>
      <c r="D50" s="36">
        <v>582</v>
      </c>
      <c r="E50" s="36" t="s">
        <v>72</v>
      </c>
      <c r="F50" s="43">
        <v>2</v>
      </c>
      <c r="G50" s="47">
        <v>3</v>
      </c>
      <c r="H50" s="48" t="s">
        <v>87</v>
      </c>
      <c r="I50" s="48" t="s">
        <v>15</v>
      </c>
    </row>
    <row r="51" spans="1:9" s="32" customFormat="1" x14ac:dyDescent="0.25">
      <c r="A51" s="12"/>
      <c r="B51" s="12"/>
      <c r="C51" s="12"/>
      <c r="D51" s="36">
        <v>583</v>
      </c>
      <c r="E51" s="36" t="s">
        <v>70</v>
      </c>
      <c r="F51" s="44">
        <v>3</v>
      </c>
      <c r="G51" s="48">
        <v>14</v>
      </c>
      <c r="H51" s="48">
        <v>234</v>
      </c>
      <c r="I51" s="48">
        <v>197</v>
      </c>
    </row>
    <row r="52" spans="1:9" s="32" customFormat="1" x14ac:dyDescent="0.25">
      <c r="A52" s="12"/>
      <c r="B52" s="12"/>
      <c r="C52" s="12"/>
      <c r="D52" s="36">
        <v>584</v>
      </c>
      <c r="E52" s="36" t="s">
        <v>71</v>
      </c>
      <c r="F52" s="44">
        <v>4</v>
      </c>
      <c r="G52" s="48">
        <v>10</v>
      </c>
      <c r="H52" s="48">
        <v>68</v>
      </c>
      <c r="I52" s="48" t="s">
        <v>15</v>
      </c>
    </row>
    <row r="53" spans="1:9" s="32" customFormat="1" x14ac:dyDescent="0.25">
      <c r="A53" s="12"/>
      <c r="B53" s="12"/>
      <c r="C53" s="12"/>
      <c r="D53" s="36">
        <v>585</v>
      </c>
      <c r="E53" s="36" t="s">
        <v>32</v>
      </c>
      <c r="F53" s="43">
        <v>8</v>
      </c>
      <c r="G53" s="47">
        <v>13</v>
      </c>
      <c r="H53" s="47">
        <v>79</v>
      </c>
      <c r="I53" s="47">
        <v>25</v>
      </c>
    </row>
    <row r="54" spans="1:9" s="32" customFormat="1" x14ac:dyDescent="0.25">
      <c r="A54" s="12"/>
      <c r="B54" s="12"/>
      <c r="C54" s="12"/>
      <c r="D54" s="36">
        <v>586</v>
      </c>
      <c r="E54" s="36" t="s">
        <v>13</v>
      </c>
      <c r="F54" s="43">
        <v>6</v>
      </c>
      <c r="G54" s="47">
        <v>27</v>
      </c>
      <c r="H54" s="48">
        <v>189</v>
      </c>
      <c r="I54" s="48">
        <v>54</v>
      </c>
    </row>
    <row r="55" spans="1:9" s="32" customFormat="1" x14ac:dyDescent="0.25">
      <c r="A55" s="12"/>
      <c r="B55" s="12"/>
      <c r="C55" s="12"/>
      <c r="D55" s="36">
        <v>589</v>
      </c>
      <c r="E55" s="36" t="s">
        <v>73</v>
      </c>
      <c r="F55" s="43">
        <v>22</v>
      </c>
      <c r="G55" s="47">
        <v>309</v>
      </c>
      <c r="H55" s="47" t="s">
        <v>87</v>
      </c>
      <c r="I55" s="47">
        <v>5629</v>
      </c>
    </row>
    <row r="56" spans="1:9" s="31" customFormat="1" x14ac:dyDescent="0.25">
      <c r="A56" s="12"/>
      <c r="B56" s="12"/>
      <c r="C56" s="37">
        <v>59</v>
      </c>
      <c r="D56" s="79" t="s">
        <v>90</v>
      </c>
      <c r="E56" s="79"/>
      <c r="F56" s="43">
        <f>SUM(F57:F59)</f>
        <v>19</v>
      </c>
      <c r="G56" s="47">
        <f>SUM(G57:G59)</f>
        <v>62</v>
      </c>
      <c r="H56" s="47">
        <v>845</v>
      </c>
      <c r="I56" s="47">
        <v>171</v>
      </c>
    </row>
    <row r="57" spans="1:9" s="32" customFormat="1" x14ac:dyDescent="0.25">
      <c r="A57" s="12"/>
      <c r="B57" s="12"/>
      <c r="C57" s="12"/>
      <c r="D57" s="36">
        <v>591</v>
      </c>
      <c r="E57" s="36" t="s">
        <v>74</v>
      </c>
      <c r="F57" s="43">
        <v>10</v>
      </c>
      <c r="G57" s="47">
        <v>37</v>
      </c>
      <c r="H57" s="48">
        <v>511</v>
      </c>
      <c r="I57" s="48" t="s">
        <v>87</v>
      </c>
    </row>
    <row r="58" spans="1:9" s="32" customFormat="1" x14ac:dyDescent="0.25">
      <c r="A58" s="12"/>
      <c r="B58" s="12"/>
      <c r="C58" s="12"/>
      <c r="D58" s="36">
        <v>592</v>
      </c>
      <c r="E58" s="36" t="s">
        <v>75</v>
      </c>
      <c r="F58" s="44">
        <v>1</v>
      </c>
      <c r="G58" s="48">
        <v>2</v>
      </c>
      <c r="H58" s="48" t="s">
        <v>87</v>
      </c>
      <c r="I58" s="48" t="s">
        <v>15</v>
      </c>
    </row>
    <row r="59" spans="1:9" s="32" customFormat="1" x14ac:dyDescent="0.25">
      <c r="A59" s="12"/>
      <c r="B59" s="12"/>
      <c r="C59" s="12"/>
      <c r="D59" s="36">
        <v>593</v>
      </c>
      <c r="E59" s="36" t="s">
        <v>44</v>
      </c>
      <c r="F59" s="43">
        <v>8</v>
      </c>
      <c r="G59" s="47">
        <v>23</v>
      </c>
      <c r="H59" s="48" t="s">
        <v>87</v>
      </c>
      <c r="I59" s="48" t="s">
        <v>87</v>
      </c>
    </row>
    <row r="60" spans="1:9" s="31" customFormat="1" x14ac:dyDescent="0.25">
      <c r="A60" s="12"/>
      <c r="B60" s="12"/>
      <c r="C60" s="37">
        <v>60</v>
      </c>
      <c r="D60" s="79" t="s">
        <v>57</v>
      </c>
      <c r="E60" s="79"/>
      <c r="F60" s="43">
        <f>SUM(F61:F73)</f>
        <v>68</v>
      </c>
      <c r="G60" s="47">
        <f>SUM(G61:G73)</f>
        <v>320</v>
      </c>
      <c r="H60" s="48" t="s">
        <v>87</v>
      </c>
      <c r="I60" s="48" t="s">
        <v>87</v>
      </c>
    </row>
    <row r="61" spans="1:9" s="32" customFormat="1" x14ac:dyDescent="0.25">
      <c r="A61" s="12"/>
      <c r="B61" s="12"/>
      <c r="C61" s="12"/>
      <c r="D61" s="36">
        <v>601</v>
      </c>
      <c r="E61" s="36" t="s">
        <v>18</v>
      </c>
      <c r="F61" s="44">
        <v>2</v>
      </c>
      <c r="G61" s="48">
        <v>8</v>
      </c>
      <c r="H61" s="48" t="s">
        <v>87</v>
      </c>
      <c r="I61" s="48" t="s">
        <v>15</v>
      </c>
    </row>
    <row r="62" spans="1:9" s="32" customFormat="1" x14ac:dyDescent="0.25">
      <c r="A62" s="12"/>
      <c r="B62" s="12"/>
      <c r="C62" s="12"/>
      <c r="D62" s="36">
        <v>602</v>
      </c>
      <c r="E62" s="36" t="s">
        <v>91</v>
      </c>
      <c r="F62" s="43">
        <v>2</v>
      </c>
      <c r="G62" s="47">
        <v>4</v>
      </c>
      <c r="H62" s="48" t="s">
        <v>87</v>
      </c>
      <c r="I62" s="48" t="s">
        <v>15</v>
      </c>
    </row>
    <row r="63" spans="1:9" s="32" customFormat="1" x14ac:dyDescent="0.25">
      <c r="A63" s="12"/>
      <c r="B63" s="12"/>
      <c r="C63" s="12"/>
      <c r="D63" s="36">
        <v>603</v>
      </c>
      <c r="E63" s="38" t="s">
        <v>76</v>
      </c>
      <c r="F63" s="43">
        <v>13</v>
      </c>
      <c r="G63" s="47">
        <v>76</v>
      </c>
      <c r="H63" s="47">
        <v>1854</v>
      </c>
      <c r="I63" s="47">
        <v>3184</v>
      </c>
    </row>
    <row r="64" spans="1:9" s="32" customFormat="1" x14ac:dyDescent="0.25">
      <c r="A64" s="12"/>
      <c r="B64" s="12"/>
      <c r="C64" s="12"/>
      <c r="D64" s="36">
        <v>604</v>
      </c>
      <c r="E64" s="38" t="s">
        <v>77</v>
      </c>
      <c r="F64" s="43">
        <v>4</v>
      </c>
      <c r="G64" s="47">
        <v>21</v>
      </c>
      <c r="H64" s="47">
        <v>395</v>
      </c>
      <c r="I64" s="47">
        <v>690</v>
      </c>
    </row>
    <row r="65" spans="1:9" s="32" customFormat="1" x14ac:dyDescent="0.25">
      <c r="A65" s="12"/>
      <c r="B65" s="12"/>
      <c r="C65" s="12"/>
      <c r="D65" s="36">
        <v>605</v>
      </c>
      <c r="E65" s="38" t="s">
        <v>78</v>
      </c>
      <c r="F65" s="43">
        <v>13</v>
      </c>
      <c r="G65" s="47">
        <v>64</v>
      </c>
      <c r="H65" s="47">
        <v>3061</v>
      </c>
      <c r="I65" s="48">
        <v>145</v>
      </c>
    </row>
    <row r="66" spans="1:9" s="32" customFormat="1" x14ac:dyDescent="0.25">
      <c r="A66" s="12"/>
      <c r="B66" s="12"/>
      <c r="C66" s="12"/>
      <c r="D66" s="36">
        <v>606</v>
      </c>
      <c r="E66" s="38" t="s">
        <v>79</v>
      </c>
      <c r="F66" s="43">
        <v>6</v>
      </c>
      <c r="G66" s="47">
        <v>53</v>
      </c>
      <c r="H66" s="47">
        <v>612</v>
      </c>
      <c r="I66" s="47">
        <v>165</v>
      </c>
    </row>
    <row r="67" spans="1:9" s="32" customFormat="1" x14ac:dyDescent="0.25">
      <c r="A67" s="12"/>
      <c r="B67" s="12"/>
      <c r="C67" s="12"/>
      <c r="D67" s="36">
        <v>607</v>
      </c>
      <c r="E67" s="38" t="s">
        <v>80</v>
      </c>
      <c r="F67" s="44">
        <v>2</v>
      </c>
      <c r="G67" s="48">
        <v>4</v>
      </c>
      <c r="H67" s="48" t="s">
        <v>87</v>
      </c>
      <c r="I67" s="48" t="s">
        <v>87</v>
      </c>
    </row>
    <row r="68" spans="1:9" s="32" customFormat="1" x14ac:dyDescent="0.25">
      <c r="A68" s="12"/>
      <c r="B68" s="12"/>
      <c r="C68" s="12"/>
      <c r="D68" s="36">
        <v>608</v>
      </c>
      <c r="E68" s="38" t="s">
        <v>81</v>
      </c>
      <c r="F68" s="44" t="s">
        <v>15</v>
      </c>
      <c r="G68" s="48" t="s">
        <v>15</v>
      </c>
      <c r="H68" s="48" t="s">
        <v>15</v>
      </c>
      <c r="I68" s="48" t="s">
        <v>15</v>
      </c>
    </row>
    <row r="69" spans="1:9" s="32" customFormat="1" x14ac:dyDescent="0.25">
      <c r="A69" s="12"/>
      <c r="B69" s="12"/>
      <c r="C69" s="12"/>
      <c r="D69" s="36">
        <v>609</v>
      </c>
      <c r="E69" s="38" t="s">
        <v>82</v>
      </c>
      <c r="F69" s="43">
        <v>14</v>
      </c>
      <c r="G69" s="47">
        <v>52</v>
      </c>
      <c r="H69" s="48">
        <v>888</v>
      </c>
      <c r="I69" s="48" t="s">
        <v>87</v>
      </c>
    </row>
    <row r="70" spans="1:9" s="31" customFormat="1" x14ac:dyDescent="0.25">
      <c r="A70" s="12"/>
      <c r="B70" s="12"/>
      <c r="C70" s="37">
        <v>61</v>
      </c>
      <c r="D70" s="79" t="s">
        <v>37</v>
      </c>
      <c r="E70" s="79"/>
      <c r="F70" s="43">
        <f>SUM(F71:F73)</f>
        <v>6</v>
      </c>
      <c r="G70" s="47">
        <f>SUM(G71:G73)</f>
        <v>19</v>
      </c>
      <c r="H70" s="48">
        <v>176</v>
      </c>
      <c r="I70" s="48" t="s">
        <v>15</v>
      </c>
    </row>
    <row r="71" spans="1:9" s="32" customFormat="1" x14ac:dyDescent="0.25">
      <c r="A71" s="12"/>
      <c r="B71" s="12"/>
      <c r="C71" s="12"/>
      <c r="D71" s="36">
        <v>611</v>
      </c>
      <c r="E71" s="38" t="s">
        <v>92</v>
      </c>
      <c r="F71" s="44">
        <v>4</v>
      </c>
      <c r="G71" s="48">
        <v>12</v>
      </c>
      <c r="H71" s="48" t="s">
        <v>87</v>
      </c>
      <c r="I71" s="48" t="s">
        <v>15</v>
      </c>
    </row>
    <row r="72" spans="1:9" s="32" customFormat="1" x14ac:dyDescent="0.25">
      <c r="A72" s="12"/>
      <c r="B72" s="12"/>
      <c r="C72" s="12"/>
      <c r="D72" s="36">
        <v>612</v>
      </c>
      <c r="E72" s="38" t="s">
        <v>93</v>
      </c>
      <c r="F72" s="44">
        <v>1</v>
      </c>
      <c r="G72" s="48">
        <v>2</v>
      </c>
      <c r="H72" s="48" t="s">
        <v>87</v>
      </c>
      <c r="I72" s="48" t="s">
        <v>15</v>
      </c>
    </row>
    <row r="73" spans="1:9" s="32" customFormat="1" x14ac:dyDescent="0.25">
      <c r="A73" s="12"/>
      <c r="B73" s="12"/>
      <c r="C73" s="12"/>
      <c r="D73" s="36">
        <v>619</v>
      </c>
      <c r="E73" s="38" t="s">
        <v>94</v>
      </c>
      <c r="F73" s="44">
        <v>1</v>
      </c>
      <c r="G73" s="48">
        <v>5</v>
      </c>
      <c r="H73" s="48" t="s">
        <v>87</v>
      </c>
      <c r="I73" s="48" t="s">
        <v>15</v>
      </c>
    </row>
    <row r="74" spans="1:9" ht="9" customHeight="1" x14ac:dyDescent="0.25">
      <c r="A74" s="35"/>
      <c r="B74" s="35"/>
      <c r="C74" s="35"/>
      <c r="D74" s="35"/>
      <c r="E74" s="35"/>
      <c r="F74" s="46"/>
      <c r="G74" s="35"/>
      <c r="H74" s="35"/>
      <c r="I74" s="35"/>
    </row>
    <row r="75" spans="1:9" ht="7.5" customHeight="1" x14ac:dyDescent="0.25">
      <c r="A75" s="12"/>
      <c r="B75" s="12"/>
      <c r="C75" s="12"/>
      <c r="D75" s="12"/>
      <c r="E75" s="12"/>
      <c r="F75" s="12"/>
      <c r="G75" s="12"/>
      <c r="H75" s="12"/>
      <c r="I75" s="12"/>
    </row>
    <row r="76" spans="1:9" x14ac:dyDescent="0.25">
      <c r="A76" s="12"/>
      <c r="B76" s="12" t="s">
        <v>84</v>
      </c>
      <c r="C76" s="12"/>
      <c r="D76" s="12"/>
      <c r="E76" s="12"/>
      <c r="F76" s="12"/>
      <c r="G76" s="12"/>
      <c r="H76" s="12"/>
      <c r="I76" s="12"/>
    </row>
  </sheetData>
  <mergeCells count="16">
    <mergeCell ref="D70:E70"/>
    <mergeCell ref="D20:E20"/>
    <mergeCell ref="D27:E27"/>
    <mergeCell ref="D32:E32"/>
    <mergeCell ref="B38:E38"/>
    <mergeCell ref="D39:E39"/>
    <mergeCell ref="A5:E7"/>
    <mergeCell ref="D42:E42"/>
    <mergeCell ref="D48:E48"/>
    <mergeCell ref="D56:E56"/>
    <mergeCell ref="D60:E60"/>
    <mergeCell ref="A9:E9"/>
    <mergeCell ref="B11:E11"/>
    <mergeCell ref="D12:E12"/>
    <mergeCell ref="D13:E13"/>
    <mergeCell ref="D17:E17"/>
  </mergeCells>
  <phoneticPr fontId="2"/>
  <pageMargins left="0.70866141732283472" right="0.70866141732283472"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P60【商店数、従業者数及び年間商品販売額等の推移】（様式）</vt:lpstr>
      <vt:lpstr>P61【商店数、従業者、年間販売額、その他の収入額等】(様式）</vt:lpstr>
      <vt:lpstr>'P60【商店数、従業者数及び年間商品販売額等の推移】（様式）'!Print_Area</vt:lpstr>
      <vt:lpstr>'P61【商店数、従業者、年間販売額、その他の収入額等】(様式）'!Print_Area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2022-02-08T06:46:57Z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2022-01-18T01:41:29Z</vt:filetime>
  </property>
</Properties>
</file>