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27【世帯の経済構成】 (様式)" sheetId="16" r:id="rId2"/>
    <sheet name="P28【従業地・通学地による就業者・通学者数、他】 (様式）" sheetId="17" state="hidden" r:id="rId3"/>
    <sheet name="P28【従業地・通学地による就業者・通学者数】 (様式）" sheetId="20" r:id="rId4"/>
    <sheet name="P29【常住地による就業者・通学者数】 (様式)" sheetId="18" r:id="rId5"/>
    <sheet name="P30,31【常住従業・就学地による人口】 (様式)" sheetId="19" r:id="rId6"/>
  </sheets>
  <definedNames>
    <definedName name="_xlnm.Print_Area" localSheetId="0">'P10,11【転入・転出先別人口】 (H2-28)'!$A$1:$AA$81</definedName>
    <definedName name="_xlnm.Print_Area" localSheetId="1">'P27【世帯の経済構成】 (様式)'!$A$1:$Q$31</definedName>
    <definedName name="_xlnm.Print_Area" localSheetId="2">'P28【従業地・通学地による就業者・通学者数、他】 (様式）'!$A$1:$N$52</definedName>
    <definedName name="_xlnm.Print_Area" localSheetId="5">'P30,31【常住従業・就学地による人口】 (様式)'!$A$1:$Q$72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8" l="1"/>
  <c r="I14" i="18"/>
  <c r="J13" i="18"/>
  <c r="G19" i="18"/>
  <c r="H19" i="18"/>
  <c r="H20" i="18"/>
  <c r="H21" i="18"/>
  <c r="H22" i="18"/>
  <c r="H23" i="18"/>
  <c r="H24" i="18"/>
  <c r="H18" i="18"/>
  <c r="I19" i="18"/>
  <c r="I20" i="18"/>
  <c r="I21" i="18"/>
  <c r="I22" i="18"/>
  <c r="I23" i="18"/>
  <c r="G23" i="18" s="1"/>
  <c r="I24" i="18"/>
  <c r="I18" i="18"/>
  <c r="M19" i="18"/>
  <c r="M20" i="18"/>
  <c r="M21" i="18"/>
  <c r="M22" i="18"/>
  <c r="M23" i="18"/>
  <c r="M24" i="18"/>
  <c r="O17" i="18"/>
  <c r="H38" i="18"/>
  <c r="G38" i="18" s="1"/>
  <c r="I37" i="18"/>
  <c r="I34" i="18"/>
  <c r="G34" i="18" s="1"/>
  <c r="H32" i="18"/>
  <c r="H26" i="18"/>
  <c r="I27" i="18"/>
  <c r="I28" i="18"/>
  <c r="I29" i="18"/>
  <c r="I30" i="18"/>
  <c r="I31" i="18"/>
  <c r="I32" i="18"/>
  <c r="G32" i="18" s="1"/>
  <c r="I33" i="18"/>
  <c r="G33" i="18" s="1"/>
  <c r="I35" i="18"/>
  <c r="I36" i="18"/>
  <c r="I38" i="18"/>
  <c r="I39" i="18"/>
  <c r="H27" i="18"/>
  <c r="H28" i="18"/>
  <c r="H29" i="18"/>
  <c r="G29" i="18" s="1"/>
  <c r="H30" i="18"/>
  <c r="H31" i="18"/>
  <c r="H33" i="18"/>
  <c r="H34" i="18"/>
  <c r="H35" i="18"/>
  <c r="H36" i="18"/>
  <c r="H37" i="18"/>
  <c r="H39" i="18"/>
  <c r="I26" i="18"/>
  <c r="J38" i="18"/>
  <c r="J39" i="18"/>
  <c r="J36" i="18"/>
  <c r="J35" i="18"/>
  <c r="J29" i="18"/>
  <c r="J30" i="18"/>
  <c r="J31" i="18"/>
  <c r="J32" i="18"/>
  <c r="J33" i="18"/>
  <c r="J26" i="18"/>
  <c r="M38" i="18"/>
  <c r="M39" i="18"/>
  <c r="M36" i="18"/>
  <c r="M30" i="18"/>
  <c r="M31" i="18"/>
  <c r="M29" i="18"/>
  <c r="M26" i="18"/>
  <c r="K17" i="18"/>
  <c r="H14" i="18"/>
  <c r="G39" i="18" l="1"/>
  <c r="G37" i="18"/>
  <c r="G18" i="18"/>
  <c r="G36" i="18"/>
  <c r="G35" i="18"/>
  <c r="G31" i="18"/>
  <c r="G30" i="18"/>
  <c r="G28" i="18"/>
  <c r="I25" i="18"/>
  <c r="G27" i="18"/>
  <c r="G26" i="18"/>
  <c r="G24" i="18"/>
  <c r="G22" i="18"/>
  <c r="G21" i="18"/>
  <c r="G20" i="18"/>
  <c r="H25" i="18"/>
  <c r="M34" i="18"/>
  <c r="J34" i="18"/>
  <c r="M33" i="18"/>
  <c r="M32" i="18"/>
  <c r="J22" i="18"/>
  <c r="G25" i="18" l="1"/>
  <c r="J28" i="20"/>
  <c r="M22" i="20" l="1"/>
  <c r="G70" i="19" l="1"/>
  <c r="B70" i="19"/>
  <c r="G69" i="19"/>
  <c r="B69" i="19"/>
  <c r="G68" i="19"/>
  <c r="B68" i="19"/>
  <c r="G67" i="19"/>
  <c r="B67" i="19"/>
  <c r="G66" i="19"/>
  <c r="B66" i="19"/>
  <c r="G64" i="19"/>
  <c r="B64" i="19"/>
  <c r="G63" i="19"/>
  <c r="B63" i="19"/>
  <c r="G62" i="19"/>
  <c r="B62" i="19"/>
  <c r="G61" i="19"/>
  <c r="B61" i="19"/>
  <c r="G60" i="19"/>
  <c r="B60" i="19"/>
  <c r="G58" i="19"/>
  <c r="B58" i="19"/>
  <c r="G57" i="19"/>
  <c r="B57" i="19"/>
  <c r="G56" i="19"/>
  <c r="B56" i="19"/>
  <c r="G55" i="19"/>
  <c r="B55" i="19"/>
  <c r="G54" i="19"/>
  <c r="B54" i="19"/>
  <c r="B53" i="19"/>
  <c r="L52" i="19"/>
  <c r="J52" i="19"/>
  <c r="I52" i="19"/>
  <c r="H52" i="19"/>
  <c r="G52" i="19"/>
  <c r="E52" i="19"/>
  <c r="D52" i="19"/>
  <c r="C52" i="19"/>
  <c r="B52" i="19"/>
  <c r="G49" i="19"/>
  <c r="B49" i="19"/>
  <c r="G48" i="19"/>
  <c r="B48" i="19"/>
  <c r="G47" i="19"/>
  <c r="B47" i="19"/>
  <c r="G46" i="19"/>
  <c r="B46" i="19"/>
  <c r="G45" i="19"/>
  <c r="B45" i="19"/>
  <c r="G43" i="19"/>
  <c r="B43" i="19"/>
  <c r="G42" i="19"/>
  <c r="B42" i="19"/>
  <c r="G41" i="19"/>
  <c r="B41" i="19"/>
  <c r="G40" i="19"/>
  <c r="B40" i="19"/>
  <c r="G39" i="19"/>
  <c r="B39" i="19"/>
  <c r="G37" i="19"/>
  <c r="B37" i="19"/>
  <c r="G36" i="19"/>
  <c r="B36" i="19"/>
  <c r="G35" i="19"/>
  <c r="B35" i="19"/>
  <c r="G34" i="19"/>
  <c r="B34" i="19"/>
  <c r="G33" i="19"/>
  <c r="B33" i="19"/>
  <c r="B32" i="19"/>
  <c r="P31" i="19"/>
  <c r="O31" i="19"/>
  <c r="L31" i="19"/>
  <c r="J31" i="19"/>
  <c r="I31" i="19"/>
  <c r="H31" i="19"/>
  <c r="G31" i="19"/>
  <c r="E31" i="19"/>
  <c r="D31" i="19"/>
  <c r="C31" i="19"/>
  <c r="B31" i="19"/>
  <c r="P28" i="19"/>
  <c r="O28" i="19"/>
  <c r="M28" i="19"/>
  <c r="L28" i="19"/>
  <c r="J28" i="19"/>
  <c r="H28" i="19"/>
  <c r="G28" i="19"/>
  <c r="F28" i="19"/>
  <c r="E28" i="19"/>
  <c r="D28" i="19"/>
  <c r="C28" i="19"/>
  <c r="B28" i="19"/>
  <c r="P27" i="19"/>
  <c r="O27" i="19"/>
  <c r="M27" i="19"/>
  <c r="L27" i="19"/>
  <c r="J27" i="19"/>
  <c r="I27" i="19"/>
  <c r="H27" i="19"/>
  <c r="G27" i="19"/>
  <c r="F27" i="19"/>
  <c r="E27" i="19"/>
  <c r="D27" i="19"/>
  <c r="C27" i="19"/>
  <c r="B27" i="19"/>
  <c r="P26" i="19"/>
  <c r="O26" i="19"/>
  <c r="M26" i="19"/>
  <c r="L26" i="19"/>
  <c r="J26" i="19"/>
  <c r="I26" i="19"/>
  <c r="H26" i="19"/>
  <c r="G26" i="19"/>
  <c r="F26" i="19"/>
  <c r="E26" i="19"/>
  <c r="D26" i="19"/>
  <c r="C26" i="19"/>
  <c r="B26" i="19"/>
  <c r="P25" i="19"/>
  <c r="O25" i="19"/>
  <c r="M25" i="19"/>
  <c r="L25" i="19"/>
  <c r="J25" i="19"/>
  <c r="I25" i="19"/>
  <c r="H25" i="19"/>
  <c r="G25" i="19"/>
  <c r="F25" i="19"/>
  <c r="E25" i="19"/>
  <c r="D25" i="19"/>
  <c r="C25" i="19"/>
  <c r="B25" i="19"/>
  <c r="P24" i="19"/>
  <c r="O24" i="19"/>
  <c r="M24" i="19"/>
  <c r="L24" i="19"/>
  <c r="J24" i="19"/>
  <c r="I24" i="19"/>
  <c r="H24" i="19"/>
  <c r="G24" i="19"/>
  <c r="F24" i="19"/>
  <c r="E24" i="19"/>
  <c r="D24" i="19"/>
  <c r="C24" i="19"/>
  <c r="B24" i="19"/>
  <c r="P22" i="19"/>
  <c r="O22" i="19"/>
  <c r="M22" i="19"/>
  <c r="L22" i="19"/>
  <c r="J22" i="19"/>
  <c r="I22" i="19"/>
  <c r="H22" i="19"/>
  <c r="G22" i="19"/>
  <c r="F22" i="19"/>
  <c r="E22" i="19"/>
  <c r="D22" i="19"/>
  <c r="C22" i="19"/>
  <c r="B22" i="19"/>
  <c r="P21" i="19"/>
  <c r="O21" i="19"/>
  <c r="M21" i="19"/>
  <c r="L21" i="19"/>
  <c r="J21" i="19"/>
  <c r="I21" i="19"/>
  <c r="H21" i="19"/>
  <c r="G21" i="19"/>
  <c r="F21" i="19"/>
  <c r="E21" i="19"/>
  <c r="D21" i="19"/>
  <c r="C21" i="19"/>
  <c r="B21" i="19"/>
  <c r="P20" i="19"/>
  <c r="O20" i="19"/>
  <c r="M20" i="19"/>
  <c r="L20" i="19"/>
  <c r="J20" i="19"/>
  <c r="I20" i="19"/>
  <c r="H20" i="19"/>
  <c r="G20" i="19"/>
  <c r="F20" i="19"/>
  <c r="E20" i="19"/>
  <c r="D20" i="19"/>
  <c r="C20" i="19"/>
  <c r="B20" i="19"/>
  <c r="P19" i="19"/>
  <c r="O19" i="19"/>
  <c r="M19" i="19"/>
  <c r="L19" i="19"/>
  <c r="J19" i="19"/>
  <c r="I19" i="19"/>
  <c r="H19" i="19"/>
  <c r="G19" i="19"/>
  <c r="F19" i="19"/>
  <c r="E19" i="19"/>
  <c r="D19" i="19"/>
  <c r="C19" i="19"/>
  <c r="B19" i="19"/>
  <c r="P18" i="19"/>
  <c r="O18" i="19"/>
  <c r="M18" i="19"/>
  <c r="L18" i="19"/>
  <c r="J18" i="19"/>
  <c r="I18" i="19"/>
  <c r="H18" i="19"/>
  <c r="G18" i="19"/>
  <c r="F18" i="19"/>
  <c r="E18" i="19"/>
  <c r="D18" i="19"/>
  <c r="C18" i="19"/>
  <c r="B18" i="19"/>
  <c r="P16" i="19"/>
  <c r="O16" i="19"/>
  <c r="M16" i="19"/>
  <c r="L16" i="19"/>
  <c r="J16" i="19"/>
  <c r="I16" i="19"/>
  <c r="H16" i="19"/>
  <c r="G16" i="19"/>
  <c r="F16" i="19"/>
  <c r="E16" i="19"/>
  <c r="D16" i="19"/>
  <c r="C16" i="19"/>
  <c r="B16" i="19"/>
  <c r="P15" i="19"/>
  <c r="O15" i="19"/>
  <c r="M15" i="19"/>
  <c r="L15" i="19"/>
  <c r="J15" i="19"/>
  <c r="I15" i="19"/>
  <c r="H15" i="19"/>
  <c r="G15" i="19"/>
  <c r="F15" i="19"/>
  <c r="E15" i="19"/>
  <c r="D15" i="19"/>
  <c r="C15" i="19"/>
  <c r="B15" i="19"/>
  <c r="P14" i="19"/>
  <c r="O14" i="19"/>
  <c r="M14" i="19"/>
  <c r="L14" i="19"/>
  <c r="J14" i="19"/>
  <c r="I14" i="19"/>
  <c r="H14" i="19"/>
  <c r="G14" i="19"/>
  <c r="F14" i="19"/>
  <c r="E14" i="19"/>
  <c r="D14" i="19"/>
  <c r="C14" i="19"/>
  <c r="B14" i="19"/>
  <c r="P13" i="19"/>
  <c r="O13" i="19"/>
  <c r="M13" i="19"/>
  <c r="L13" i="19"/>
  <c r="J13" i="19"/>
  <c r="I13" i="19"/>
  <c r="H13" i="19"/>
  <c r="G13" i="19"/>
  <c r="F13" i="19"/>
  <c r="E13" i="19"/>
  <c r="D13" i="19"/>
  <c r="C13" i="19"/>
  <c r="B13" i="19"/>
  <c r="P12" i="19"/>
  <c r="O12" i="19"/>
  <c r="M12" i="19"/>
  <c r="L12" i="19"/>
  <c r="J12" i="19"/>
  <c r="I12" i="19"/>
  <c r="H12" i="19"/>
  <c r="G12" i="19"/>
  <c r="F12" i="19"/>
  <c r="E12" i="19"/>
  <c r="D12" i="19"/>
  <c r="C12" i="19"/>
  <c r="B12" i="19"/>
  <c r="M11" i="19"/>
  <c r="L11" i="19"/>
  <c r="G11" i="19"/>
  <c r="F11" i="19"/>
  <c r="E11" i="19"/>
  <c r="D11" i="19"/>
  <c r="C11" i="19"/>
  <c r="B11" i="19"/>
  <c r="P9" i="19"/>
  <c r="O9" i="19"/>
  <c r="L9" i="19"/>
  <c r="J9" i="19"/>
  <c r="I9" i="19"/>
  <c r="H9" i="19"/>
  <c r="G9" i="19"/>
  <c r="E9" i="19"/>
  <c r="D9" i="19"/>
  <c r="C9" i="19"/>
  <c r="B9" i="19"/>
  <c r="M37" i="18"/>
  <c r="J37" i="18"/>
  <c r="M35" i="18"/>
  <c r="M28" i="18"/>
  <c r="J28" i="18"/>
  <c r="M27" i="18"/>
  <c r="J27" i="18"/>
  <c r="O25" i="18"/>
  <c r="O16" i="18" s="1"/>
  <c r="N25" i="18"/>
  <c r="L25" i="18"/>
  <c r="K25" i="18"/>
  <c r="K16" i="18" s="1"/>
  <c r="J24" i="18"/>
  <c r="J23" i="18"/>
  <c r="J21" i="18"/>
  <c r="J20" i="18"/>
  <c r="J19" i="18"/>
  <c r="M18" i="18"/>
  <c r="M17" i="18" s="1"/>
  <c r="J18" i="18"/>
  <c r="N17" i="18"/>
  <c r="L17" i="18"/>
  <c r="H17" i="18"/>
  <c r="M14" i="18"/>
  <c r="J14" i="18"/>
  <c r="J12" i="18" s="1"/>
  <c r="G14" i="18"/>
  <c r="M13" i="18"/>
  <c r="H13" i="18"/>
  <c r="H12" i="18" s="1"/>
  <c r="O12" i="18"/>
  <c r="N12" i="18"/>
  <c r="L12" i="18"/>
  <c r="K12" i="18"/>
  <c r="I12" i="18"/>
  <c r="G12" i="18" s="1"/>
  <c r="M39" i="20"/>
  <c r="J39" i="20"/>
  <c r="H39" i="20"/>
  <c r="G39" i="20"/>
  <c r="M37" i="20"/>
  <c r="J37" i="20"/>
  <c r="H37" i="20"/>
  <c r="G37" i="20" s="1"/>
  <c r="M35" i="20"/>
  <c r="J35" i="20"/>
  <c r="H35" i="20"/>
  <c r="G35" i="20"/>
  <c r="M34" i="20"/>
  <c r="J34" i="20"/>
  <c r="G34" i="20"/>
  <c r="M33" i="20"/>
  <c r="M32" i="20"/>
  <c r="M31" i="20"/>
  <c r="J31" i="20"/>
  <c r="H31" i="20"/>
  <c r="G31" i="20"/>
  <c r="M30" i="20"/>
  <c r="J30" i="20"/>
  <c r="H30" i="20"/>
  <c r="G30" i="20"/>
  <c r="M29" i="20"/>
  <c r="J29" i="20"/>
  <c r="H29" i="20"/>
  <c r="G29" i="20"/>
  <c r="M28" i="20"/>
  <c r="I28" i="20"/>
  <c r="H28" i="20"/>
  <c r="G28" i="20"/>
  <c r="M27" i="20"/>
  <c r="M26" i="20"/>
  <c r="J26" i="20"/>
  <c r="H26" i="20"/>
  <c r="G26" i="20"/>
  <c r="O25" i="20"/>
  <c r="N25" i="20"/>
  <c r="L25" i="20"/>
  <c r="K25" i="20"/>
  <c r="K16" i="20" s="1"/>
  <c r="K10" i="20" s="1"/>
  <c r="I25" i="20"/>
  <c r="H25" i="20"/>
  <c r="M23" i="20"/>
  <c r="J23" i="20"/>
  <c r="I23" i="20"/>
  <c r="H23" i="20"/>
  <c r="G23" i="20"/>
  <c r="J22" i="20"/>
  <c r="H22" i="20"/>
  <c r="G22" i="20"/>
  <c r="M21" i="20"/>
  <c r="J21" i="20"/>
  <c r="I21" i="20"/>
  <c r="H21" i="20"/>
  <c r="G21" i="20"/>
  <c r="M20" i="20"/>
  <c r="J20" i="20"/>
  <c r="H20" i="20"/>
  <c r="G20" i="20"/>
  <c r="M19" i="20"/>
  <c r="J19" i="20"/>
  <c r="I19" i="20"/>
  <c r="H19" i="20"/>
  <c r="G19" i="20"/>
  <c r="M18" i="20"/>
  <c r="J18" i="20"/>
  <c r="H18" i="20"/>
  <c r="G18" i="20"/>
  <c r="O17" i="20"/>
  <c r="N17" i="20"/>
  <c r="L17" i="20"/>
  <c r="L16" i="20" s="1"/>
  <c r="K17" i="20"/>
  <c r="I17" i="20"/>
  <c r="H17" i="20"/>
  <c r="M14" i="20"/>
  <c r="J14" i="20"/>
  <c r="I14" i="20"/>
  <c r="H14" i="20"/>
  <c r="G14" i="20"/>
  <c r="M13" i="20"/>
  <c r="M12" i="20" s="1"/>
  <c r="J13" i="20"/>
  <c r="J12" i="20" s="1"/>
  <c r="H13" i="20"/>
  <c r="G13" i="20"/>
  <c r="O12" i="20"/>
  <c r="N12" i="20"/>
  <c r="L12" i="20"/>
  <c r="K12" i="20"/>
  <c r="I12" i="20"/>
  <c r="G12" i="20" s="1"/>
  <c r="H12" i="20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H30" i="16"/>
  <c r="H28" i="16"/>
  <c r="H25" i="16"/>
  <c r="H23" i="16"/>
  <c r="H22" i="16"/>
  <c r="H21" i="16"/>
  <c r="Q20" i="16"/>
  <c r="P20" i="16"/>
  <c r="O20" i="16"/>
  <c r="N20" i="16"/>
  <c r="M20" i="16"/>
  <c r="L20" i="16"/>
  <c r="K20" i="16"/>
  <c r="I20" i="16"/>
  <c r="H20" i="16"/>
  <c r="H18" i="16"/>
  <c r="H17" i="16"/>
  <c r="H16" i="16"/>
  <c r="H15" i="16"/>
  <c r="Q14" i="16"/>
  <c r="P14" i="16"/>
  <c r="O14" i="16"/>
  <c r="N14" i="16"/>
  <c r="M14" i="16"/>
  <c r="L14" i="16"/>
  <c r="K14" i="16"/>
  <c r="I14" i="16"/>
  <c r="H14" i="16"/>
  <c r="H12" i="16"/>
  <c r="H11" i="16"/>
  <c r="Q10" i="16"/>
  <c r="P10" i="16"/>
  <c r="O10" i="16"/>
  <c r="N10" i="16"/>
  <c r="M10" i="16"/>
  <c r="L10" i="16"/>
  <c r="K10" i="16"/>
  <c r="I10" i="16"/>
  <c r="H10" i="16"/>
  <c r="Q8" i="16"/>
  <c r="P8" i="16"/>
  <c r="O8" i="16"/>
  <c r="N8" i="16"/>
  <c r="M8" i="16"/>
  <c r="L8" i="16"/>
  <c r="K8" i="16"/>
  <c r="I8" i="16"/>
  <c r="H8" i="16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J25" i="18" l="1"/>
  <c r="J16" i="18" s="1"/>
  <c r="J17" i="18"/>
  <c r="M12" i="18"/>
  <c r="G13" i="18"/>
  <c r="K10" i="18"/>
  <c r="I17" i="18"/>
  <c r="I16" i="18" s="1"/>
  <c r="I10" i="18" s="1"/>
  <c r="N16" i="18"/>
  <c r="N10" i="18" s="1"/>
  <c r="O10" i="18"/>
  <c r="M25" i="18"/>
  <c r="M16" i="18" s="1"/>
  <c r="L16" i="18"/>
  <c r="L10" i="18" s="1"/>
  <c r="H16" i="18"/>
  <c r="L10" i="20"/>
  <c r="J25" i="20"/>
  <c r="N16" i="20"/>
  <c r="N10" i="20" s="1"/>
  <c r="H10" i="20" s="1"/>
  <c r="H16" i="20"/>
  <c r="J10" i="20"/>
  <c r="J17" i="20"/>
  <c r="M17" i="20"/>
  <c r="M25" i="20"/>
  <c r="O16" i="20"/>
  <c r="O10" i="20" s="1"/>
  <c r="G25" i="20"/>
  <c r="I16" i="20"/>
  <c r="I10" i="20" s="1"/>
  <c r="G17" i="20"/>
  <c r="G17" i="18" l="1"/>
  <c r="M10" i="18"/>
  <c r="J10" i="18"/>
  <c r="H10" i="18"/>
  <c r="G10" i="18" s="1"/>
  <c r="G16" i="18"/>
  <c r="M10" i="20"/>
  <c r="J16" i="20"/>
  <c r="G10" i="20"/>
  <c r="G16" i="20"/>
  <c r="M16" i="20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<sst xmlns="http://schemas.openxmlformats.org/spreadsheetml/2006/main" count="764" uniqueCount="200">
  <si>
    <t>総数</t>
    <rPh sb="0" eb="2">
      <t>ソウスウ</t>
    </rPh>
    <phoneticPr fontId="3"/>
  </si>
  <si>
    <t>三重県</t>
    <rPh sb="0" eb="3">
      <t>ミエケン</t>
    </rPh>
    <phoneticPr fontId="3"/>
  </si>
  <si>
    <t>他県</t>
    <rPh sb="0" eb="1">
      <t>タ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</si>
  <si>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</si>
  <si>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</si>
  <si>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</si>
  <si>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3"/>
  </si>
  <si>
    <t>埼玉県</t>
    <rPh sb="0" eb="3">
      <t>サイタマケン</t>
    </rPh>
    <phoneticPr fontId="3"/>
  </si>
  <si>
    <t>他市区町村で従業
・通学</t>
  </si>
  <si>
    <t>国外</t>
    <rPh sb="0" eb="2">
      <t>コクガイ</t>
    </rPh>
    <phoneticPr fontId="3"/>
  </si>
  <si>
    <t>県計</t>
    <rPh sb="0" eb="2">
      <t>ケンケイ</t>
    </rPh>
    <phoneticPr fontId="3"/>
  </si>
  <si>
    <t>岐阜県</t>
    <rPh sb="0" eb="3">
      <t>ギフケン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</si>
  <si>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</si>
  <si>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</si>
  <si>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</si>
  <si>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非農林漁業・業主混合世帯</t>
    <rPh sb="0" eb="1">
      <t>ヒ</t>
    </rPh>
    <rPh sb="1" eb="5">
      <t>ノウリンギョギョウ</t>
    </rPh>
    <rPh sb="6" eb="8">
      <t>ギョウシュ</t>
    </rPh>
    <rPh sb="8" eb="10">
      <t>コンゴウ</t>
    </rPh>
    <rPh sb="10" eb="12">
      <t>セタイ</t>
    </rPh>
    <phoneticPr fontId="3"/>
  </si>
  <si>
    <t>群馬県</t>
    <rPh sb="0" eb="3">
      <t>グンマケン</t>
    </rPh>
    <phoneticPr fontId="3"/>
  </si>
  <si>
    <t>外</t>
    <rPh sb="0" eb="1">
      <t>ガイ</t>
    </rPh>
    <phoneticPr fontId="3"/>
  </si>
  <si>
    <t>内</t>
    <rPh sb="0" eb="1">
      <t>ナイ</t>
    </rPh>
    <phoneticPr fontId="3"/>
  </si>
  <si>
    <t>広田町</t>
    <rPh sb="0" eb="2">
      <t>ヒロタ</t>
    </rPh>
    <rPh sb="2" eb="3">
      <t>チョウ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</si>
  <si>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</si>
  <si>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</si>
  <si>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</si>
  <si>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</si>
  <si>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</si>
  <si>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</si>
  <si>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</si>
  <si>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奥州市</t>
    <rPh sb="0" eb="2">
      <t>オウシュウ</t>
    </rPh>
    <rPh sb="2" eb="3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</si>
  <si>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</si>
  <si>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</si>
  <si>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</si>
  <si>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</si>
  <si>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</si>
  <si>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竹駒町</t>
    <rPh sb="0" eb="3">
      <t>タケコマチョウ</t>
    </rPh>
    <phoneticPr fontId="3"/>
  </si>
  <si>
    <t>非農林漁業・雇用者世帯</t>
    <rPh sb="0" eb="1">
      <t>ヒ</t>
    </rPh>
    <rPh sb="1" eb="5">
      <t>ノウリンギョギョウ</t>
    </rPh>
    <rPh sb="6" eb="9">
      <t>コヨウシャ</t>
    </rPh>
    <rPh sb="9" eb="11">
      <t>セタイ</t>
    </rPh>
    <phoneticPr fontId="3"/>
  </si>
  <si>
    <t>北上市</t>
    <rPh sb="0" eb="3">
      <t>キタカミシ</t>
    </rPh>
    <phoneticPr fontId="3"/>
  </si>
  <si>
    <t>世帯</t>
    <rPh sb="0" eb="2">
      <t>セタイ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</si>
  <si>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</si>
  <si>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</si>
  <si>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</si>
  <si>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</si>
  <si>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</si>
  <si>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</si>
  <si>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</si>
  <si>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</si>
  <si>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</si>
  <si>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</si>
  <si>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</si>
  <si>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</si>
  <si>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</si>
  <si>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</si>
  <si>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</si>
  <si>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</si>
  <si>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</si>
  <si>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</si>
  <si>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</si>
  <si>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</si>
  <si>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</si>
  <si>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</si>
  <si>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</si>
  <si>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</si>
  <si>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</si>
  <si>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</si>
  <si>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</si>
  <si>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</si>
  <si>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</si>
  <si>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15～19</t>
  </si>
  <si>
    <t>滋賀県</t>
    <rPh sb="0" eb="3">
      <t>シガケン</t>
    </rPh>
    <phoneticPr fontId="3"/>
  </si>
  <si>
    <t>男</t>
    <rPh sb="0" eb="1">
      <t>オトコ</t>
    </rPh>
    <phoneticPr fontId="3"/>
  </si>
  <si>
    <t>京都府</t>
    <rPh sb="0" eb="3">
      <t>キョウトフ</t>
    </rPh>
    <phoneticPr fontId="3"/>
  </si>
  <si>
    <t>他市区町村に常住</t>
    <rPh sb="0" eb="1">
      <t>ホカ</t>
    </rPh>
    <rPh sb="1" eb="3">
      <t>シク</t>
    </rPh>
    <rPh sb="3" eb="5">
      <t>チョウソン</t>
    </rPh>
    <rPh sb="6" eb="8">
      <t>ジョウジュウ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</si>
  <si>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</si>
  <si>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</si>
  <si>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</si>
  <si>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</si>
  <si>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</si>
  <si>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15～19歳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</si>
  <si>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</si>
  <si>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20～24</t>
  </si>
  <si>
    <t>25～29</t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</si>
  <si>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3"/>
  </si>
  <si>
    <t>盛岡市</t>
    <rPh sb="0" eb="2">
      <t>モリオカ</t>
    </rPh>
    <rPh sb="2" eb="3">
      <t>シ</t>
    </rPh>
    <phoneticPr fontId="3"/>
  </si>
  <si>
    <t>30～34</t>
  </si>
  <si>
    <t>35～39</t>
  </si>
  <si>
    <t>横田町</t>
  </si>
  <si>
    <t>40～44</t>
  </si>
  <si>
    <t>55～59</t>
  </si>
  <si>
    <t>28  人　口</t>
    <rPh sb="4" eb="5">
      <t>ニン</t>
    </rPh>
    <rPh sb="6" eb="7">
      <t>クチ</t>
    </rPh>
    <phoneticPr fontId="3"/>
  </si>
  <si>
    <t>60～64</t>
  </si>
  <si>
    <t>65～69</t>
  </si>
  <si>
    <t>70～74</t>
  </si>
  <si>
    <t>75～79</t>
  </si>
  <si>
    <t>80～84</t>
  </si>
  <si>
    <t>女</t>
    <rPh sb="0" eb="1">
      <t>オンナ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</si>
  <si>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</si>
  <si>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</si>
  <si>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</si>
  <si>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</si>
  <si>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農林漁業・雇用者混合世帯</t>
    <rPh sb="0" eb="4">
      <t>ノウリンギョギョウ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</si>
  <si>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非農林漁業・雇用者混合世帯</t>
    <rPh sb="0" eb="1">
      <t>ヒ</t>
    </rPh>
    <rPh sb="1" eb="5">
      <t>ノウリンギョギョウ</t>
    </rPh>
    <rPh sb="6" eb="9">
      <t>コヨウシャ</t>
    </rPh>
    <rPh sb="9" eb="11">
      <t>コンゴウ</t>
    </rPh>
    <rPh sb="11" eb="13">
      <t>セタイ</t>
    </rPh>
    <phoneticPr fontId="3"/>
  </si>
  <si>
    <t>唐桑町</t>
    <rPh sb="0" eb="3">
      <t>カラクワチョウ</t>
    </rPh>
    <phoneticPr fontId="3"/>
  </si>
  <si>
    <t>非農林漁業・業主世帯</t>
    <rPh sb="0" eb="1">
      <t>ヒ</t>
    </rPh>
    <rPh sb="1" eb="5">
      <t>ノウリンギョギョウ</t>
    </rPh>
    <rPh sb="6" eb="8">
      <t>ギョウシュ</t>
    </rPh>
    <rPh sb="8" eb="10">
      <t>セタイ</t>
    </rPh>
    <phoneticPr fontId="3"/>
  </si>
  <si>
    <t>非農林漁業・業主・雇用者世帯</t>
    <rPh sb="0" eb="1">
      <t>ヒ</t>
    </rPh>
    <rPh sb="1" eb="5">
      <t>ノウリンギョギョウ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</si>
  <si>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</si>
  <si>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</si>
  <si>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</si>
  <si>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</si>
  <si>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</si>
  <si>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</si>
  <si>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</si>
  <si>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</si>
  <si>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</si>
  <si>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</si>
  <si>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</si>
  <si>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</si>
  <si>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</si>
  <si>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</si>
  <si>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</si>
  <si>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</si>
  <si>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</si>
  <si>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</si>
  <si>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</si>
  <si>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</si>
  <si>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</si>
  <si>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</si>
  <si>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</si>
  <si>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</si>
  <si>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</si>
  <si>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</si>
  <si>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年齢「不詳」を含むため、総数と内訳が一致しない項目がある。</t>
    <rPh sb="0" eb="2">
      <t>ネンレイ</t>
    </rPh>
    <rPh sb="3" eb="5">
      <t>フショウ</t>
    </rPh>
    <rPh sb="7" eb="8">
      <t>フク</t>
    </rPh>
    <rPh sb="12" eb="14">
      <t>ソウスウ</t>
    </rPh>
    <rPh sb="15" eb="17">
      <t>ウチワケ</t>
    </rPh>
    <rPh sb="18" eb="20">
      <t>イッチ</t>
    </rPh>
    <rPh sb="23" eb="25">
      <t>コウモク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</si>
  <si>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</si>
  <si>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</si>
  <si>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</si>
  <si>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</si>
  <si>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</si>
  <si>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</si>
  <si>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以外の区域</t>
    <rPh sb="0" eb="2">
      <t>イガイ</t>
    </rPh>
    <rPh sb="3" eb="5">
      <t>クイキ</t>
    </rPh>
    <phoneticPr fontId="3"/>
  </si>
  <si>
    <t>30　人 口</t>
    <rPh sb="3" eb="4">
      <t>ニン</t>
    </rPh>
    <rPh sb="5" eb="6">
      <t>クチ</t>
    </rPh>
    <phoneticPr fontId="3"/>
  </si>
  <si>
    <t>当市に常住する　　　　就業者・通学者</t>
    <rPh sb="0" eb="1">
      <t>トウ</t>
    </rPh>
    <rPh sb="1" eb="2">
      <t>シ</t>
    </rPh>
    <rPh sb="3" eb="5">
      <t>ジョウジュウ</t>
    </rPh>
    <phoneticPr fontId="3"/>
  </si>
  <si>
    <t>当市で従業・通学</t>
    <rPh sb="0" eb="1">
      <t>トウ</t>
    </rPh>
    <rPh sb="1" eb="2">
      <t>シ</t>
    </rPh>
    <rPh sb="3" eb="5">
      <t>ジュウギョウ</t>
    </rPh>
    <rPh sb="6" eb="8">
      <t>ツウガク</t>
    </rPh>
    <phoneticPr fontId="3"/>
  </si>
  <si>
    <t>他市町村で従業・通学</t>
    <rPh sb="0" eb="1">
      <t>タ</t>
    </rPh>
    <rPh sb="1" eb="4">
      <t>シチョウソン</t>
    </rPh>
    <rPh sb="5" eb="7">
      <t>ジュウギョウ</t>
    </rPh>
    <rPh sb="8" eb="10">
      <t>ツウガク</t>
    </rPh>
    <phoneticPr fontId="3"/>
  </si>
  <si>
    <t>◆ 常住地又は従業地・通学地による年齢、男女別人口及び15歳以上就業者数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ネンレイ</t>
    </rPh>
    <rPh sb="20" eb="22">
      <t>ダンジョ</t>
    </rPh>
    <rPh sb="22" eb="23">
      <t>ベツ</t>
    </rPh>
    <rPh sb="23" eb="25">
      <t>ジンコウ</t>
    </rPh>
    <rPh sb="25" eb="26">
      <t>オヨ</t>
    </rPh>
    <rPh sb="29" eb="32">
      <t>サイイジョウ</t>
    </rPh>
    <rPh sb="32" eb="35">
      <t>シュウギョウシャ</t>
    </rPh>
    <rPh sb="35" eb="36">
      <t>スウ</t>
    </rPh>
    <phoneticPr fontId="3"/>
  </si>
  <si>
    <t>男女・年齢　（15区分）</t>
    <rPh sb="0" eb="2">
      <t>ダンジョ</t>
    </rPh>
    <rPh sb="3" eb="5">
      <t>ネンレイ</t>
    </rPh>
    <rPh sb="9" eb="11">
      <t>クブン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</si>
  <si>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</si>
  <si>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常住地による</t>
    <rPh sb="0" eb="2">
      <t>ジョウジュウ</t>
    </rPh>
    <rPh sb="2" eb="3">
      <t>チ</t>
    </rPh>
    <phoneticPr fontId="3"/>
  </si>
  <si>
    <t>就業者数</t>
    <rPh sb="0" eb="3">
      <t>シュウギョウシャ</t>
    </rPh>
    <rPh sb="3" eb="4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</si>
  <si>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</si>
  <si>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3"/>
  </si>
  <si>
    <t>男女・年齢（15区分）</t>
    <rPh sb="0" eb="2">
      <t>ダンジョ</t>
    </rPh>
    <rPh sb="3" eb="5">
      <t>ネンレイ</t>
    </rPh>
    <rPh sb="8" eb="10">
      <t>クブン</t>
    </rPh>
    <phoneticPr fontId="3"/>
  </si>
  <si>
    <t>高田町</t>
    <rPh sb="0" eb="3">
      <t>タカタチョウ</t>
    </rPh>
    <phoneticPr fontId="3"/>
  </si>
  <si>
    <t>総数　　　　(夜間人口)</t>
    <rPh sb="0" eb="2">
      <t>ソウスウ</t>
    </rPh>
    <rPh sb="7" eb="9">
      <t>ヤカン</t>
    </rPh>
    <rPh sb="9" eb="11">
      <t>ジンコウ</t>
    </rPh>
    <phoneticPr fontId="3"/>
  </si>
  <si>
    <t>陸前高田市で従業</t>
    <rPh sb="0" eb="5">
      <t>リクゼンタカタシ</t>
    </rPh>
    <rPh sb="6" eb="8">
      <t>ジュウギョウ</t>
    </rPh>
    <phoneticPr fontId="3"/>
  </si>
  <si>
    <r>
      <t>従業も　　通学も　　</t>
    </r>
    <r>
      <rPr>
        <sz val="9"/>
        <color theme="1"/>
        <rFont val="ＭＳ 明朝"/>
        <family val="1"/>
        <charset val="128"/>
      </rPr>
      <t>していない</t>
    </r>
    <rPh sb="0" eb="2">
      <t>ジュウギョウ</t>
    </rPh>
    <rPh sb="5" eb="7">
      <t>ツウガク</t>
    </rPh>
    <phoneticPr fontId="3"/>
  </si>
  <si>
    <t>総数        (昼間人口)</t>
    <rPh sb="0" eb="2">
      <t>ソウスウ</t>
    </rPh>
    <rPh sb="11" eb="13">
      <t>チュウカン</t>
    </rPh>
    <rPh sb="13" eb="15">
      <t>ジンコウ</t>
    </rPh>
    <phoneticPr fontId="3"/>
  </si>
  <si>
    <t>平成27年10月1日現在（単位：人）</t>
  </si>
  <si>
    <t>平成27年10月1日現在</t>
  </si>
  <si>
    <t>福島県</t>
    <rPh sb="0" eb="2">
      <t>フクシマ</t>
    </rPh>
    <rPh sb="2" eb="3">
      <t>ケン</t>
    </rPh>
    <phoneticPr fontId="3"/>
  </si>
  <si>
    <t>　資料：市民課</t>
    <rPh sb="4" eb="6">
      <t>シミン</t>
    </rPh>
    <phoneticPr fontId="3"/>
  </si>
  <si>
    <t>他市区町村で従業</t>
    <rPh sb="0" eb="1">
      <t>タ</t>
    </rPh>
    <rPh sb="2" eb="3">
      <t>ク</t>
    </rPh>
    <rPh sb="4" eb="5">
      <t>ムラ</t>
    </rPh>
    <rPh sb="6" eb="8">
      <t>ジュウギョウ</t>
    </rPh>
    <phoneticPr fontId="3"/>
  </si>
  <si>
    <t>常住地による　　　　　　従業・通学市町村</t>
  </si>
  <si>
    <t>青森県</t>
    <rPh sb="0" eb="2">
      <t>アオモリ</t>
    </rPh>
    <rPh sb="2" eb="3">
      <t>ケン</t>
    </rPh>
    <phoneticPr fontId="3"/>
  </si>
  <si>
    <t>秋田県</t>
    <rPh sb="0" eb="2">
      <t>アキタ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</si>
  <si>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</si>
  <si>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</si>
  <si>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茨城県</t>
    <rPh sb="0" eb="2">
      <t>イバラキ</t>
    </rPh>
    <rPh sb="2" eb="3">
      <t>ケン</t>
    </rPh>
    <phoneticPr fontId="3"/>
  </si>
  <si>
    <t>群馬県</t>
    <rPh sb="0" eb="2">
      <t>グンマ</t>
    </rPh>
    <rPh sb="2" eb="3">
      <t>ケン</t>
    </rPh>
    <phoneticPr fontId="3"/>
  </si>
  <si>
    <t>従業地・通学地による　　　　　　　常住市区町村</t>
  </si>
  <si>
    <t>従業地・通学地による常住市区町村</t>
  </si>
  <si>
    <t>栃木県</t>
    <rPh sb="0" eb="2">
      <t>トチギ</t>
    </rPh>
    <rPh sb="2" eb="3">
      <t>ケン</t>
    </rPh>
    <phoneticPr fontId="3"/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</si>
  <si>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</si>
  <si>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</si>
  <si>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</si>
  <si>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</si>
  <si>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農林漁業・業主世帯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</si>
  <si>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</si>
  <si>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13" eb="15">
      <t>コンゴウ</t>
    </rPh>
    <rPh sb="15" eb="17">
      <t>セタイ</t>
    </rPh>
    <phoneticPr fontId="3"/>
  </si>
  <si>
    <t>農林漁業・業主混合世帯</t>
    <rPh sb="0" eb="4">
      <t>ノウリンギョギョウ</t>
    </rPh>
    <rPh sb="5" eb="7">
      <t>ギョウシュ</t>
    </rPh>
    <rPh sb="7" eb="9">
      <t>コンゴウ</t>
    </rPh>
    <rPh sb="9" eb="11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</si>
  <si>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</si>
  <si>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</si>
  <si>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気仙町</t>
    <rPh sb="0" eb="3">
      <t>ケセンチョウ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</si>
  <si>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</si>
  <si>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</si>
  <si>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矢作町</t>
  </si>
  <si>
    <t>◆ 世帯の経済構成別一般世帯数</t>
    <rPh sb="2" eb="4">
      <t>セタイ</t>
    </rPh>
    <rPh sb="5" eb="7">
      <t>ケイザイ</t>
    </rPh>
    <rPh sb="7" eb="9">
      <t>コウセイ</t>
    </rPh>
    <rPh sb="9" eb="10">
      <t>ベツ</t>
    </rPh>
    <rPh sb="10" eb="12">
      <t>イッパン</t>
    </rPh>
    <rPh sb="12" eb="15">
      <t>セタイスウ</t>
    </rPh>
    <phoneticPr fontId="3"/>
  </si>
  <si>
    <t>コミュニティ別</t>
    <rPh sb="6" eb="7">
      <t>ベツ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</si>
  <si>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</si>
  <si>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◆ 常住地による従業・通学市町村別15歳以上就業者数及び通学者数</t>
    <rPh sb="4" eb="5">
      <t>チ</t>
    </rPh>
    <rPh sb="14" eb="16">
      <t>チョウソン</t>
    </rPh>
    <rPh sb="16" eb="17">
      <t>ベツ</t>
    </rPh>
    <rPh sb="19" eb="22">
      <t>サイイジョウ</t>
    </rPh>
    <rPh sb="22" eb="25">
      <t>シュウギョウシャ</t>
    </rPh>
    <rPh sb="25" eb="26">
      <t>スウ</t>
    </rPh>
    <rPh sb="26" eb="27">
      <t>オヨ</t>
    </rPh>
    <rPh sb="28" eb="31">
      <t>ツウガクシャ</t>
    </rPh>
    <rPh sb="31" eb="32">
      <t>スウ</t>
    </rPh>
    <phoneticPr fontId="3"/>
  </si>
  <si>
    <t>人　口　11</t>
  </si>
  <si>
    <t>人　口　31</t>
  </si>
  <si>
    <t>人　口　29</t>
  </si>
  <si>
    <t>令和2年10月1日現在（単位：人）</t>
    <rPh sb="0" eb="2">
      <t>レイワ</t>
    </rPh>
    <phoneticPr fontId="3"/>
  </si>
  <si>
    <t>従業地・
通学地
「不詳」</t>
  </si>
  <si>
    <t>自市区町村で従業
・通学</t>
  </si>
  <si>
    <t>従業地
「不詳」</t>
    <rPh sb="0" eb="2">
      <t>ジュウギョウ</t>
    </rPh>
    <rPh sb="2" eb="3">
      <t>チ</t>
    </rPh>
    <rPh sb="5" eb="7">
      <t>フショウ</t>
    </rPh>
    <phoneticPr fontId="3"/>
  </si>
  <si>
    <t>うち他市区町村に常住</t>
    <rPh sb="2" eb="7">
      <t>タシクチョウソン</t>
    </rPh>
    <rPh sb="8" eb="10">
      <t>ジョウジュウ</t>
    </rPh>
    <phoneticPr fontId="3"/>
  </si>
  <si>
    <t>うち「不詳」又は外国に常住している者</t>
    <rPh sb="3" eb="5">
      <t>フショウ</t>
    </rPh>
    <rPh sb="6" eb="7">
      <t>マタ</t>
    </rPh>
    <rPh sb="8" eb="10">
      <t>ガイコク</t>
    </rPh>
    <rPh sb="11" eb="13">
      <t>ジョウジュウ</t>
    </rPh>
    <rPh sb="17" eb="18">
      <t>モノ</t>
    </rPh>
    <phoneticPr fontId="3"/>
  </si>
  <si>
    <t>-</t>
    <phoneticPr fontId="3"/>
  </si>
  <si>
    <t>人　口　27</t>
    <rPh sb="0" eb="1">
      <t>ニン</t>
    </rPh>
    <rPh sb="2" eb="3">
      <t>クチ</t>
    </rPh>
    <phoneticPr fontId="3"/>
  </si>
  <si>
    <t>令和2年10月1日現在（単位：人）</t>
    <rPh sb="0" eb="2">
      <t>レイワ</t>
    </rPh>
    <phoneticPr fontId="3"/>
  </si>
  <si>
    <t>当市で従業・
通学する者</t>
    <rPh sb="0" eb="2">
      <t>トウシ</t>
    </rPh>
    <rPh sb="3" eb="5">
      <t>ジュウギョウ</t>
    </rPh>
    <rPh sb="7" eb="9">
      <t>ツウガク</t>
    </rPh>
    <rPh sb="11" eb="12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</si>
</sst>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\-#,##0;\-"/>
    <numFmt numFmtId="177" formatCode="#,##0;[Red]\-#,##0,\-"/>
  </numFmts>
  <fonts count="2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b/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scheme val="minor"/>
    </font>
    <font>
      <sz val="12"/>
      <name val="ＭＳ 明朝"/>
      <family val="1"/>
    </font>
    <font>
      <b/>
      <sz val="12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0" fillId="0" borderId="4" xfId="0" applyFont="1" applyBorder="1"/>
    <xf numFmtId="0" fontId="10" fillId="0" borderId="8" xfId="0" applyFont="1" applyBorder="1"/>
    <xf numFmtId="0" fontId="10" fillId="0" borderId="0" xfId="0" applyFont="1"/>
    <xf numFmtId="0" fontId="0" fillId="0" borderId="4" xfId="0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1" fillId="0" borderId="0" xfId="0" applyFont="1"/>
    <xf numFmtId="0" fontId="10" fillId="0" borderId="0" xfId="0" applyFont="1" applyAlignment="1">
      <alignment horizontal="right"/>
    </xf>
    <xf numFmtId="0" fontId="15" fillId="0" borderId="0" xfId="0" applyFont="1"/>
    <xf numFmtId="0" fontId="10" fillId="0" borderId="17" xfId="0" applyFont="1" applyBorder="1" applyAlignment="1">
      <alignment horizontal="center" vertical="center"/>
    </xf>
    <xf numFmtId="38" fontId="12" fillId="4" borderId="17" xfId="3" applyFont="1" applyFill="1" applyBorder="1" applyAlignment="1"/>
    <xf numFmtId="38" fontId="12" fillId="0" borderId="17" xfId="3" applyFont="1" applyBorder="1" applyAlignment="1"/>
    <xf numFmtId="38" fontId="12" fillId="0" borderId="17" xfId="3" applyFont="1" applyBorder="1" applyAlignment="1">
      <alignment horizontal="right"/>
    </xf>
    <xf numFmtId="38" fontId="10" fillId="0" borderId="17" xfId="3" applyFont="1" applyFill="1" applyBorder="1" applyAlignment="1"/>
    <xf numFmtId="0" fontId="10" fillId="0" borderId="17" xfId="0" applyFont="1" applyBorder="1" applyAlignment="1">
      <alignment horizontal="center"/>
    </xf>
    <xf numFmtId="38" fontId="10" fillId="0" borderId="17" xfId="3" applyFont="1" applyBorder="1" applyAlignment="1">
      <alignment horizontal="right"/>
    </xf>
    <xf numFmtId="0" fontId="10" fillId="0" borderId="21" xfId="0" applyFont="1" applyBorder="1"/>
    <xf numFmtId="0" fontId="10" fillId="0" borderId="12" xfId="0" applyFont="1" applyBorder="1"/>
    <xf numFmtId="38" fontId="12" fillId="4" borderId="0" xfId="3" applyFont="1" applyFill="1" applyBorder="1" applyAlignment="1"/>
    <xf numFmtId="38" fontId="12" fillId="0" borderId="0" xfId="3" applyFont="1" applyAlignment="1"/>
    <xf numFmtId="38" fontId="12" fillId="0" borderId="0" xfId="3" applyFont="1" applyBorder="1" applyAlignment="1">
      <alignment horizontal="right"/>
    </xf>
    <xf numFmtId="38" fontId="12" fillId="2" borderId="0" xfId="3" applyFont="1" applyFill="1" applyAlignment="1"/>
    <xf numFmtId="38" fontId="10" fillId="0" borderId="0" xfId="3" applyFont="1" applyFill="1" applyBorder="1" applyAlignment="1"/>
    <xf numFmtId="0" fontId="10" fillId="0" borderId="0" xfId="0" applyFont="1" applyBorder="1" applyAlignment="1">
      <alignment horizontal="center"/>
    </xf>
    <xf numFmtId="38" fontId="10" fillId="0" borderId="0" xfId="3" applyFont="1" applyFill="1" applyBorder="1" applyAlignment="1">
      <alignment horizontal="right"/>
    </xf>
    <xf numFmtId="38" fontId="10" fillId="0" borderId="0" xfId="3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38" fontId="12" fillId="4" borderId="0" xfId="3" applyFont="1" applyFill="1" applyAlignment="1"/>
    <xf numFmtId="0" fontId="10" fillId="0" borderId="0" xfId="0" applyFont="1" applyBorder="1" applyAlignment="1">
      <alignment horizontal="left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distributed" vertical="center" wrapText="1" justifyLastLine="1"/>
    </xf>
    <xf numFmtId="0" fontId="10" fillId="0" borderId="2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6" fillId="0" borderId="0" xfId="0" applyFont="1" applyAlignment="1"/>
    <xf numFmtId="0" fontId="10" fillId="0" borderId="23" xfId="0" applyFont="1" applyBorder="1" applyAlignment="1">
      <alignment horizontal="distributed" vertical="center" wrapText="1"/>
    </xf>
    <xf numFmtId="0" fontId="12" fillId="0" borderId="0" xfId="0" applyFont="1" applyBorder="1"/>
    <xf numFmtId="0" fontId="12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24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12" fillId="0" borderId="7" xfId="0" applyFont="1" applyBorder="1" applyAlignment="1">
      <alignment horizontal="center"/>
    </xf>
    <xf numFmtId="0" fontId="12" fillId="0" borderId="19" xfId="0" applyFont="1" applyBorder="1" applyAlignment="1">
      <alignment horizontal="distributed" wrapText="1"/>
    </xf>
    <xf numFmtId="0" fontId="12" fillId="0" borderId="23" xfId="0" applyFont="1" applyBorder="1" applyAlignment="1">
      <alignment horizontal="distributed" wrapText="1"/>
    </xf>
    <xf numFmtId="38" fontId="10" fillId="0" borderId="0" xfId="3" applyFont="1" applyAlignment="1"/>
    <xf numFmtId="0" fontId="10" fillId="0" borderId="23" xfId="0" applyFont="1" applyBorder="1" applyAlignment="1">
      <alignment horizontal="distributed" vertical="center"/>
    </xf>
    <xf numFmtId="0" fontId="12" fillId="0" borderId="0" xfId="0" applyFont="1" applyBorder="1" applyAlignment="1"/>
    <xf numFmtId="0" fontId="0" fillId="0" borderId="4" xfId="0" applyFont="1" applyBorder="1"/>
    <xf numFmtId="0" fontId="12" fillId="0" borderId="0" xfId="0" applyFont="1" applyBorder="1" applyAlignment="1">
      <alignment horizontal="right"/>
    </xf>
    <xf numFmtId="0" fontId="0" fillId="0" borderId="0" xfId="0" applyFont="1"/>
    <xf numFmtId="0" fontId="1" fillId="0" borderId="0" xfId="0" applyFont="1" applyFill="1"/>
    <xf numFmtId="38" fontId="10" fillId="0" borderId="17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 vertical="center"/>
    </xf>
    <xf numFmtId="38" fontId="10" fillId="0" borderId="0" xfId="3" applyFont="1" applyFill="1" applyAlignment="1"/>
    <xf numFmtId="38" fontId="10" fillId="0" borderId="0" xfId="3" applyFont="1" applyFill="1" applyAlignment="1">
      <alignment horizontal="right"/>
    </xf>
    <xf numFmtId="0" fontId="9" fillId="0" borderId="0" xfId="0" applyFont="1" applyFill="1"/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0" fillId="0" borderId="0" xfId="0" applyFont="1" applyFill="1"/>
    <xf numFmtId="0" fontId="10" fillId="0" borderId="17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wrapText="1"/>
    </xf>
    <xf numFmtId="0" fontId="10" fillId="0" borderId="0" xfId="0" applyFont="1" applyFill="1" applyAlignment="1">
      <alignment horizontal="distributed"/>
    </xf>
    <xf numFmtId="0" fontId="10" fillId="0" borderId="0" xfId="0" applyFont="1" applyFill="1" applyAlignment="1"/>
    <xf numFmtId="0" fontId="10" fillId="0" borderId="3" xfId="0" applyFont="1" applyFill="1" applyBorder="1" applyAlignment="1"/>
    <xf numFmtId="0" fontId="10" fillId="0" borderId="0" xfId="0" applyFont="1" applyFill="1" applyBorder="1" applyAlignment="1">
      <alignment horizontal="distributed"/>
    </xf>
    <xf numFmtId="0" fontId="0" fillId="0" borderId="3" xfId="0" applyFill="1" applyBorder="1"/>
    <xf numFmtId="0" fontId="10" fillId="0" borderId="0" xfId="0" applyFont="1" applyFill="1" applyAlignment="1">
      <alignment horizontal="left"/>
    </xf>
    <xf numFmtId="38" fontId="10" fillId="0" borderId="17" xfId="3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Border="1"/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15" fillId="0" borderId="0" xfId="0" applyFont="1" applyFill="1"/>
    <xf numFmtId="0" fontId="12" fillId="0" borderId="14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0" fontId="12" fillId="0" borderId="21" xfId="0" applyFont="1" applyFill="1" applyBorder="1" applyAlignment="1">
      <alignment horizontal="distributed"/>
    </xf>
    <xf numFmtId="0" fontId="18" fillId="0" borderId="12" xfId="0" applyFont="1" applyFill="1" applyBorder="1" applyAlignment="1">
      <alignment horizontal="distributed" vertical="center" wrapText="1"/>
    </xf>
    <xf numFmtId="0" fontId="12" fillId="0" borderId="21" xfId="0" applyFont="1" applyFill="1" applyBorder="1" applyAlignment="1">
      <alignment horizontal="distributed" vertical="center" wrapText="1"/>
    </xf>
    <xf numFmtId="0" fontId="12" fillId="0" borderId="10" xfId="0" applyFont="1" applyFill="1" applyBorder="1" applyAlignment="1">
      <alignment horizontal="distributed" vertical="center" wrapText="1"/>
    </xf>
    <xf numFmtId="0" fontId="12" fillId="0" borderId="6" xfId="0" applyFont="1" applyFill="1" applyBorder="1" applyAlignment="1">
      <alignment horizontal="distributed" vertical="center" wrapText="1"/>
    </xf>
    <xf numFmtId="0" fontId="19" fillId="0" borderId="10" xfId="0" applyFont="1" applyFill="1" applyBorder="1" applyAlignment="1">
      <alignment horizontal="distributed" vertical="center" wrapText="1"/>
    </xf>
    <xf numFmtId="0" fontId="12" fillId="0" borderId="7" xfId="0" applyFont="1" applyFill="1" applyBorder="1"/>
    <xf numFmtId="0" fontId="5" fillId="0" borderId="0" xfId="0" applyFont="1" applyFill="1"/>
    <xf numFmtId="0" fontId="12" fillId="0" borderId="0" xfId="0" applyFont="1" applyFill="1" applyBorder="1" applyAlignment="1">
      <alignment vertical="center" wrapText="1"/>
    </xf>
    <xf numFmtId="38" fontId="12" fillId="0" borderId="0" xfId="3" applyFont="1" applyFill="1" applyAlignment="1"/>
    <xf numFmtId="0" fontId="12" fillId="0" borderId="0" xfId="0" applyFont="1" applyFill="1" applyAlignment="1">
      <alignment horizontal="distributed" justifyLastLine="1"/>
    </xf>
    <xf numFmtId="0" fontId="12" fillId="0" borderId="17" xfId="0" applyFont="1" applyFill="1" applyBorder="1" applyAlignment="1">
      <alignment horizontal="distributed" justifyLastLine="1"/>
    </xf>
    <xf numFmtId="0" fontId="12" fillId="0" borderId="17" xfId="0" applyFont="1" applyFill="1" applyBorder="1"/>
    <xf numFmtId="38" fontId="12" fillId="0" borderId="0" xfId="3" applyFont="1" applyFill="1" applyAlignment="1">
      <alignment horizontal="right"/>
    </xf>
    <xf numFmtId="177" fontId="12" fillId="0" borderId="0" xfId="3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176" fontId="12" fillId="0" borderId="0" xfId="3" applyNumberFormat="1" applyFont="1" applyFill="1" applyAlignment="1">
      <alignment horizontal="right"/>
    </xf>
    <xf numFmtId="38" fontId="5" fillId="0" borderId="0" xfId="3" applyFont="1" applyFill="1" applyAlignment="1">
      <alignment horizontal="right"/>
    </xf>
    <xf numFmtId="0" fontId="12" fillId="0" borderId="16" xfId="0" applyFont="1" applyFill="1" applyBorder="1"/>
    <xf numFmtId="38" fontId="12" fillId="0" borderId="14" xfId="3" applyFont="1" applyFill="1" applyBorder="1" applyAlignment="1">
      <alignment horizontal="right"/>
    </xf>
    <xf numFmtId="38" fontId="12" fillId="0" borderId="16" xfId="3" applyFont="1" applyFill="1" applyBorder="1" applyAlignment="1">
      <alignment horizontal="right"/>
    </xf>
    <xf numFmtId="0" fontId="12" fillId="0" borderId="19" xfId="0" applyFont="1" applyFill="1" applyBorder="1"/>
    <xf numFmtId="0" fontId="12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" xfId="0" applyFont="1" applyFill="1" applyBorder="1"/>
    <xf numFmtId="38" fontId="12" fillId="0" borderId="0" xfId="3" applyFont="1" applyFill="1" applyBorder="1" applyAlignment="1">
      <alignment horizontal="right"/>
    </xf>
    <xf numFmtId="0" fontId="12" fillId="0" borderId="17" xfId="0" applyFont="1" applyFill="1" applyBorder="1" applyAlignment="1">
      <alignment horizontal="center"/>
    </xf>
    <xf numFmtId="38" fontId="5" fillId="0" borderId="0" xfId="3" applyFont="1" applyFill="1" applyBorder="1" applyAlignment="1">
      <alignment horizontal="right"/>
    </xf>
    <xf numFmtId="0" fontId="12" fillId="0" borderId="4" xfId="0" applyFont="1" applyFill="1" applyBorder="1"/>
    <xf numFmtId="0" fontId="12" fillId="0" borderId="8" xfId="0" applyFont="1" applyFill="1" applyBorder="1"/>
    <xf numFmtId="0" fontId="5" fillId="0" borderId="4" xfId="0" applyFont="1" applyFill="1" applyBorder="1"/>
    <xf numFmtId="38" fontId="12" fillId="0" borderId="17" xfId="3" applyFont="1" applyFill="1" applyBorder="1" applyAlignment="1">
      <alignment horizontal="right"/>
    </xf>
    <xf numFmtId="176" fontId="5" fillId="0" borderId="0" xfId="3" applyNumberFormat="1" applyFont="1" applyFill="1" applyAlignment="1">
      <alignment horizontal="right"/>
    </xf>
    <xf numFmtId="38" fontId="12" fillId="0" borderId="19" xfId="3" applyFont="1" applyFill="1" applyBorder="1" applyAlignment="1">
      <alignment horizontal="right"/>
    </xf>
    <xf numFmtId="38" fontId="5" fillId="0" borderId="14" xfId="3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22" fillId="0" borderId="0" xfId="0" applyFont="1" applyFill="1"/>
    <xf numFmtId="0" fontId="7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2" fillId="0" borderId="0" xfId="0" applyFont="1"/>
    <xf numFmtId="0" fontId="24" fillId="0" borderId="0" xfId="0" applyFont="1" applyFill="1"/>
    <xf numFmtId="0" fontId="25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22" fillId="0" borderId="4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distributed" wrapText="1"/>
    </xf>
    <xf numFmtId="0" fontId="7" fillId="0" borderId="23" xfId="0" applyFont="1" applyFill="1" applyBorder="1" applyAlignment="1">
      <alignment horizontal="distributed" vertical="center" wrapText="1"/>
    </xf>
    <xf numFmtId="0" fontId="7" fillId="0" borderId="24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wrapText="1"/>
    </xf>
    <xf numFmtId="0" fontId="7" fillId="0" borderId="23" xfId="0" applyFont="1" applyFill="1" applyBorder="1" applyAlignment="1">
      <alignment horizontal="distributed" vertical="center"/>
    </xf>
    <xf numFmtId="38" fontId="7" fillId="0" borderId="17" xfId="3" applyFont="1" applyFill="1" applyBorder="1" applyAlignment="1">
      <alignment horizontal="right"/>
    </xf>
    <xf numFmtId="38" fontId="7" fillId="0" borderId="0" xfId="3" applyFont="1" applyFill="1" applyBorder="1" applyAlignment="1">
      <alignment horizontal="right"/>
    </xf>
    <xf numFmtId="38" fontId="7" fillId="0" borderId="0" xfId="3" applyFont="1" applyFill="1" applyAlignment="1">
      <alignment horizontal="right"/>
    </xf>
    <xf numFmtId="0" fontId="7" fillId="0" borderId="0" xfId="0" applyFont="1" applyFill="1" applyAlignment="1">
      <alignment horizontal="distributed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distributed"/>
    </xf>
    <xf numFmtId="0" fontId="7" fillId="0" borderId="4" xfId="0" applyFont="1" applyBorder="1"/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/>
    </xf>
    <xf numFmtId="0" fontId="11" fillId="0" borderId="3" xfId="0" applyFont="1" applyFill="1" applyBorder="1" applyAlignment="1">
      <alignment horizontal="distributed"/>
    </xf>
    <xf numFmtId="38" fontId="10" fillId="0" borderId="0" xfId="3" applyFont="1" applyFill="1" applyBorder="1" applyAlignment="1">
      <alignment horizontal="right"/>
    </xf>
    <xf numFmtId="0" fontId="10" fillId="0" borderId="0" xfId="0" applyFont="1" applyFill="1" applyAlignment="1">
      <alignment horizontal="distributed"/>
    </xf>
    <xf numFmtId="0" fontId="10" fillId="0" borderId="3" xfId="0" applyFont="1" applyFill="1" applyBorder="1" applyAlignment="1">
      <alignment horizontal="distributed"/>
    </xf>
    <xf numFmtId="0" fontId="10" fillId="0" borderId="0" xfId="0" applyFont="1" applyFill="1" applyBorder="1" applyAlignment="1">
      <alignment horizontal="distributed"/>
    </xf>
    <xf numFmtId="0" fontId="12" fillId="0" borderId="0" xfId="0" applyFont="1" applyFill="1" applyAlignment="1">
      <alignment horizontal="distributed"/>
    </xf>
    <xf numFmtId="0" fontId="12" fillId="0" borderId="3" xfId="0" applyFont="1" applyFill="1" applyBorder="1" applyAlignment="1">
      <alignment horizontal="distributed"/>
    </xf>
    <xf numFmtId="0" fontId="10" fillId="0" borderId="13" xfId="0" applyFont="1" applyFill="1" applyBorder="1" applyAlignment="1">
      <alignment horizontal="distributed" vertical="center" wrapText="1" justifyLastLine="1"/>
    </xf>
    <xf numFmtId="0" fontId="10" fillId="0" borderId="15" xfId="0" applyFont="1" applyFill="1" applyBorder="1" applyAlignment="1">
      <alignment horizontal="distributed" vertical="center" wrapText="1" justifyLastLine="1"/>
    </xf>
    <xf numFmtId="0" fontId="10" fillId="0" borderId="14" xfId="0" applyFont="1" applyFill="1" applyBorder="1" applyAlignment="1">
      <alignment horizontal="distributed" vertical="center" wrapText="1" justifyLastLine="1"/>
    </xf>
    <xf numFmtId="0" fontId="10" fillId="0" borderId="16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center" vertical="center" wrapText="1" justifyLastLine="1"/>
    </xf>
    <xf numFmtId="0" fontId="10" fillId="0" borderId="6" xfId="0" applyFont="1" applyFill="1" applyBorder="1" applyAlignment="1">
      <alignment horizontal="center" vertical="center" wrapText="1" justifyLastLine="1"/>
    </xf>
    <xf numFmtId="0" fontId="10" fillId="0" borderId="18" xfId="0" applyFont="1" applyFill="1" applyBorder="1" applyAlignment="1">
      <alignment horizontal="center" vertical="center" wrapText="1" justifyLastLine="1"/>
    </xf>
    <xf numFmtId="0" fontId="10" fillId="0" borderId="15" xfId="0" applyFont="1" applyFill="1" applyBorder="1" applyAlignment="1">
      <alignment horizontal="center" vertical="center" wrapText="1" justifyLastLine="1"/>
    </xf>
    <xf numFmtId="0" fontId="10" fillId="0" borderId="19" xfId="0" applyFont="1" applyFill="1" applyBorder="1" applyAlignment="1">
      <alignment horizontal="center" vertical="center" wrapText="1" justifyLastLine="1"/>
    </xf>
    <xf numFmtId="0" fontId="10" fillId="0" borderId="16" xfId="0" applyFont="1" applyFill="1" applyBorder="1" applyAlignment="1">
      <alignment horizontal="center" vertical="center" wrapText="1" justifyLastLine="1"/>
    </xf>
    <xf numFmtId="38" fontId="10" fillId="0" borderId="17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8" xfId="0" applyFont="1" applyBorder="1" applyAlignment="1">
      <alignment horizontal="distributed" justifyLastLine="1"/>
    </xf>
    <xf numFmtId="0" fontId="10" fillId="0" borderId="13" xfId="0" applyFont="1" applyBorder="1" applyAlignment="1">
      <alignment horizontal="distributed" justifyLastLine="1"/>
    </xf>
    <xf numFmtId="0" fontId="10" fillId="0" borderId="19" xfId="0" applyFont="1" applyBorder="1" applyAlignment="1">
      <alignment horizontal="distributed" justifyLastLine="1"/>
    </xf>
    <xf numFmtId="0" fontId="10" fillId="0" borderId="14" xfId="0" applyFont="1" applyBorder="1" applyAlignment="1">
      <alignment horizontal="distributed" justifyLastLine="1"/>
    </xf>
    <xf numFmtId="0" fontId="10" fillId="0" borderId="0" xfId="0" applyFont="1" applyAlignment="1">
      <alignment horizontal="distributed"/>
    </xf>
    <xf numFmtId="0" fontId="10" fillId="0" borderId="3" xfId="0" applyFont="1" applyBorder="1" applyAlignment="1">
      <alignment horizontal="distributed"/>
    </xf>
    <xf numFmtId="38" fontId="10" fillId="4" borderId="17" xfId="3" applyFont="1" applyFill="1" applyBorder="1" applyAlignment="1">
      <alignment horizontal="right"/>
    </xf>
    <xf numFmtId="38" fontId="10" fillId="4" borderId="0" xfId="3" applyFont="1" applyFill="1" applyBorder="1" applyAlignment="1">
      <alignment horizontal="right"/>
    </xf>
    <xf numFmtId="0" fontId="10" fillId="0" borderId="0" xfId="0" applyFont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38" fontId="10" fillId="4" borderId="0" xfId="3" applyFont="1" applyFill="1" applyAlignment="1">
      <alignment horizontal="right"/>
    </xf>
    <xf numFmtId="38" fontId="10" fillId="2" borderId="0" xfId="3" applyFont="1" applyFill="1" applyAlignment="1">
      <alignment horizontal="right"/>
    </xf>
    <xf numFmtId="0" fontId="10" fillId="0" borderId="11" xfId="0" applyFont="1" applyBorder="1" applyAlignment="1">
      <alignment horizontal="distributed" justifyLastLine="1"/>
    </xf>
    <xf numFmtId="0" fontId="10" fillId="0" borderId="20" xfId="0" applyFont="1" applyBorder="1" applyAlignment="1">
      <alignment horizontal="distributed" justifyLastLine="1"/>
    </xf>
    <xf numFmtId="0" fontId="10" fillId="0" borderId="0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distributed" justifyLastLine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3" borderId="0" xfId="0" applyFont="1" applyFill="1" applyBorder="1" applyAlignment="1">
      <alignment horizontal="distributed"/>
    </xf>
    <xf numFmtId="0" fontId="10" fillId="3" borderId="3" xfId="0" applyFont="1" applyFill="1" applyBorder="1" applyAlignment="1">
      <alignment horizontal="distributed"/>
    </xf>
    <xf numFmtId="38" fontId="10" fillId="2" borderId="0" xfId="3" applyFont="1" applyFill="1" applyBorder="1" applyAlignment="1">
      <alignment horizontal="right"/>
    </xf>
    <xf numFmtId="0" fontId="10" fillId="0" borderId="13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justifyLastLine="1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distributed" wrapText="1"/>
    </xf>
    <xf numFmtId="0" fontId="10" fillId="0" borderId="3" xfId="0" applyFont="1" applyBorder="1" applyAlignment="1">
      <alignment horizontal="distributed" wrapText="1"/>
    </xf>
    <xf numFmtId="0" fontId="10" fillId="0" borderId="22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2" fillId="0" borderId="0" xfId="0" applyFont="1" applyAlignment="1">
      <alignment horizontal="distributed"/>
    </xf>
    <xf numFmtId="0" fontId="12" fillId="0" borderId="3" xfId="0" applyFont="1" applyBorder="1" applyAlignment="1">
      <alignment horizontal="distributed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justifyLastLine="1"/>
    </xf>
    <xf numFmtId="0" fontId="7" fillId="0" borderId="20" xfId="0" applyFont="1" applyFill="1" applyBorder="1" applyAlignment="1">
      <alignment horizontal="distributed" justifyLastLine="1"/>
    </xf>
    <xf numFmtId="0" fontId="7" fillId="0" borderId="1" xfId="0" applyFont="1" applyFill="1" applyBorder="1" applyAlignment="1">
      <alignment horizontal="distributed" justifyLastLine="1"/>
    </xf>
    <xf numFmtId="0" fontId="7" fillId="0" borderId="1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 wrapText="1"/>
    </xf>
    <xf numFmtId="0" fontId="7" fillId="0" borderId="3" xfId="0" applyFont="1" applyFill="1" applyBorder="1" applyAlignment="1">
      <alignment horizontal="distributed" wrapText="1"/>
    </xf>
    <xf numFmtId="0" fontId="7" fillId="0" borderId="0" xfId="0" applyFont="1" applyFill="1" applyAlignment="1">
      <alignment horizontal="distributed"/>
    </xf>
    <xf numFmtId="0" fontId="7" fillId="0" borderId="3" xfId="0" applyFont="1" applyFill="1" applyBorder="1" applyAlignment="1">
      <alignment horizontal="distributed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distributed" vertical="center" wrapText="1"/>
    </xf>
    <xf numFmtId="0" fontId="7" fillId="0" borderId="15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distributed" vertical="center" wrapText="1"/>
    </xf>
    <xf numFmtId="0" fontId="7" fillId="0" borderId="14" xfId="0" applyFont="1" applyFill="1" applyBorder="1" applyAlignment="1">
      <alignment horizontal="distributed" vertical="center" wrapText="1"/>
    </xf>
    <xf numFmtId="0" fontId="7" fillId="0" borderId="16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distributed" vertical="center" wrapText="1"/>
    </xf>
    <xf numFmtId="0" fontId="18" fillId="0" borderId="19" xfId="0" applyFont="1" applyFill="1" applyBorder="1" applyAlignment="1">
      <alignment horizontal="distributed" vertical="center" wrapText="1"/>
    </xf>
    <xf numFmtId="0" fontId="12" fillId="0" borderId="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0" fontId="12" fillId="0" borderId="22" xfId="0" applyFont="1" applyFill="1" applyBorder="1" applyAlignment="1">
      <alignment horizontal="distributed" vertical="center" wrapText="1"/>
    </xf>
    <xf numFmtId="0" fontId="12" fillId="0" borderId="6" xfId="0" applyFont="1" applyFill="1" applyBorder="1" applyAlignment="1">
      <alignment horizontal="distributed" vertical="center" wrapText="1"/>
    </xf>
    <xf numFmtId="0" fontId="26" fillId="0" borderId="6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distributed" justifyLastLine="1"/>
    </xf>
    <xf numFmtId="0" fontId="12" fillId="0" borderId="13" xfId="0" applyFont="1" applyFill="1" applyBorder="1" applyAlignment="1">
      <alignment horizontal="distributed" justifyLastLine="1"/>
    </xf>
    <xf numFmtId="0" fontId="12" fillId="0" borderId="20" xfId="0" applyFont="1" applyFill="1" applyBorder="1" applyAlignment="1">
      <alignment horizontal="distributed" justifyLastLine="1"/>
    </xf>
    <xf numFmtId="0" fontId="12" fillId="0" borderId="1" xfId="0" applyFont="1" applyFill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/>
    <col min="3" max="13" width="6.25" style="1" customWidth="1"/>
    <col min="14" max="14" width="5" style="1" customWidth="1"/>
    <col min="15" max="27" width="6.25" style="1" customWidth="1"/>
    <col min="28" max="16384" width="9" style="1"/>
  </cols>
  <sheetData>
    <row r="1" spans="1:28" ht="13.5" x14ac:dyDescent="0.15">
      <c r="A1" s="5" t="s">
        <v>5</v>
      </c>
      <c r="Z1" s="21"/>
      <c r="AA1" s="22" t="s">
        <v>187</v>
      </c>
    </row>
    <row r="3" spans="1:28" s="2" customFormat="1" ht="14.25" x14ac:dyDescent="0.15">
      <c r="A3" s="6" t="s">
        <v>185</v>
      </c>
    </row>
    <row r="4" spans="1:28" s="2" customFormat="1" ht="6" customHeight="1" x14ac:dyDescent="0.15"/>
    <row r="5" spans="1:28" s="2" customFormat="1" ht="13.5" x14ac:dyDescent="0.15">
      <c r="A5" s="7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169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15">
      <c r="A7" s="179" t="s">
        <v>13</v>
      </c>
      <c r="B7" s="181" t="s">
        <v>0</v>
      </c>
      <c r="C7" s="177" t="s">
        <v>12</v>
      </c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12"/>
      <c r="O7" s="179" t="s">
        <v>18</v>
      </c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8"/>
    </row>
    <row r="8" spans="1:28" s="3" customFormat="1" ht="21" customHeight="1" x14ac:dyDescent="0.15">
      <c r="A8" s="180"/>
      <c r="B8" s="182"/>
      <c r="C8" s="16" t="s">
        <v>10</v>
      </c>
      <c r="D8" s="16" t="s">
        <v>23</v>
      </c>
      <c r="E8" s="16" t="s">
        <v>24</v>
      </c>
      <c r="F8" s="17" t="s">
        <v>21</v>
      </c>
      <c r="G8" s="16" t="s">
        <v>27</v>
      </c>
      <c r="H8" s="16" t="s">
        <v>29</v>
      </c>
      <c r="I8" s="16" t="s">
        <v>35</v>
      </c>
      <c r="J8" s="16" t="s">
        <v>31</v>
      </c>
      <c r="K8" s="16" t="s">
        <v>37</v>
      </c>
      <c r="L8" s="16" t="s">
        <v>28</v>
      </c>
      <c r="M8" s="19" t="s">
        <v>40</v>
      </c>
      <c r="N8" s="9"/>
      <c r="O8" s="8" t="s">
        <v>41</v>
      </c>
      <c r="P8" s="16" t="s">
        <v>42</v>
      </c>
      <c r="Q8" s="17" t="s">
        <v>26</v>
      </c>
      <c r="R8" s="16" t="s">
        <v>44</v>
      </c>
      <c r="S8" s="17" t="s">
        <v>45</v>
      </c>
      <c r="T8" s="16" t="s">
        <v>47</v>
      </c>
      <c r="U8" s="16" t="s">
        <v>48</v>
      </c>
      <c r="V8" s="16" t="s">
        <v>49</v>
      </c>
      <c r="W8" s="16" t="s">
        <v>50</v>
      </c>
      <c r="X8" s="16" t="s">
        <v>43</v>
      </c>
      <c r="Y8" s="16" t="s">
        <v>51</v>
      </c>
      <c r="Z8" s="16" t="s">
        <v>52</v>
      </c>
      <c r="AA8" s="23" t="s">
        <v>54</v>
      </c>
    </row>
    <row r="9" spans="1:28" s="3" customFormat="1" ht="6.75" customHeight="1" x14ac:dyDescent="0.1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15">
      <c r="A10" s="10" t="s">
        <v>55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20</v>
      </c>
      <c r="K10" s="14">
        <v>2</v>
      </c>
      <c r="L10" s="14">
        <v>14</v>
      </c>
      <c r="M10" s="14">
        <v>17</v>
      </c>
      <c r="N10" s="14"/>
      <c r="O10" s="14" t="s">
        <v>20</v>
      </c>
      <c r="P10" s="14">
        <v>2</v>
      </c>
      <c r="Q10" s="14" t="s">
        <v>170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20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170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20</v>
      </c>
      <c r="Q12" s="14" t="s">
        <v>170</v>
      </c>
      <c r="R12" s="14">
        <v>7</v>
      </c>
      <c r="S12" s="14" t="s">
        <v>20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170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170</v>
      </c>
      <c r="X13" s="14" t="s">
        <v>20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170</v>
      </c>
      <c r="P14" s="14">
        <v>4</v>
      </c>
      <c r="Q14" s="14" t="s">
        <v>20</v>
      </c>
      <c r="R14" s="14">
        <v>13</v>
      </c>
      <c r="S14" s="14">
        <v>2</v>
      </c>
      <c r="T14" s="14" t="s">
        <v>170</v>
      </c>
      <c r="U14" s="14" t="s">
        <v>170</v>
      </c>
      <c r="V14" s="14">
        <v>10</v>
      </c>
      <c r="W14" s="14" t="s">
        <v>170</v>
      </c>
      <c r="X14" s="14">
        <v>1</v>
      </c>
      <c r="Y14" s="14" t="s">
        <v>20</v>
      </c>
      <c r="Z14" s="14" t="s">
        <v>20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20</v>
      </c>
      <c r="K15" s="14">
        <v>9</v>
      </c>
      <c r="L15" s="14">
        <v>15</v>
      </c>
      <c r="M15" s="14">
        <v>2</v>
      </c>
      <c r="N15" s="14"/>
      <c r="O15" s="14" t="s">
        <v>20</v>
      </c>
      <c r="P15" s="14">
        <v>4</v>
      </c>
      <c r="Q15" s="14" t="s">
        <v>20</v>
      </c>
      <c r="R15" s="14">
        <v>13</v>
      </c>
      <c r="S15" s="14">
        <v>2</v>
      </c>
      <c r="T15" s="14" t="s">
        <v>20</v>
      </c>
      <c r="U15" s="14" t="s">
        <v>20</v>
      </c>
      <c r="V15" s="14">
        <v>10</v>
      </c>
      <c r="W15" s="14" t="s">
        <v>20</v>
      </c>
      <c r="X15" s="14">
        <v>1</v>
      </c>
      <c r="Y15" s="14" t="s">
        <v>20</v>
      </c>
      <c r="Z15" s="14" t="s">
        <v>20</v>
      </c>
      <c r="AA15" s="14">
        <v>15</v>
      </c>
      <c r="AB15" s="25" t="s">
        <v>171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20</v>
      </c>
      <c r="P16" s="14">
        <v>4</v>
      </c>
      <c r="Q16" s="14" t="s">
        <v>20</v>
      </c>
      <c r="R16" s="14">
        <v>9</v>
      </c>
      <c r="S16" s="14">
        <v>5</v>
      </c>
      <c r="T16" s="14" t="s">
        <v>20</v>
      </c>
      <c r="U16" s="14" t="s">
        <v>20</v>
      </c>
      <c r="V16" s="14">
        <v>10</v>
      </c>
      <c r="W16" s="14" t="s">
        <v>20</v>
      </c>
      <c r="X16" s="14">
        <v>5</v>
      </c>
      <c r="Y16" s="14" t="s">
        <v>20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20</v>
      </c>
      <c r="P17" s="14">
        <v>2</v>
      </c>
      <c r="Q17" s="14" t="s">
        <v>20</v>
      </c>
      <c r="R17" s="14">
        <v>5</v>
      </c>
      <c r="S17" s="14">
        <v>1</v>
      </c>
      <c r="T17" s="14" t="s">
        <v>20</v>
      </c>
      <c r="U17" s="14" t="s">
        <v>20</v>
      </c>
      <c r="V17" s="14">
        <v>40</v>
      </c>
      <c r="W17" s="14" t="s">
        <v>20</v>
      </c>
      <c r="X17" s="14" t="s">
        <v>20</v>
      </c>
      <c r="Y17" s="14" t="s">
        <v>20</v>
      </c>
      <c r="Z17" s="14" t="s">
        <v>20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20</v>
      </c>
      <c r="K18" s="14">
        <v>9</v>
      </c>
      <c r="L18" s="14">
        <v>27</v>
      </c>
      <c r="M18" s="14">
        <v>2</v>
      </c>
      <c r="N18" s="14"/>
      <c r="O18" s="14" t="s">
        <v>20</v>
      </c>
      <c r="P18" s="14" t="s">
        <v>20</v>
      </c>
      <c r="Q18" s="14" t="s">
        <v>20</v>
      </c>
      <c r="R18" s="14">
        <v>16</v>
      </c>
      <c r="S18" s="14">
        <v>2</v>
      </c>
      <c r="T18" s="14" t="s">
        <v>20</v>
      </c>
      <c r="U18" s="14" t="s">
        <v>20</v>
      </c>
      <c r="V18" s="14">
        <v>23</v>
      </c>
      <c r="W18" s="14" t="s">
        <v>20</v>
      </c>
      <c r="X18" s="14">
        <v>1</v>
      </c>
      <c r="Y18" s="14">
        <v>7</v>
      </c>
      <c r="Z18" s="14" t="s">
        <v>20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20</v>
      </c>
      <c r="P19" s="14">
        <v>2</v>
      </c>
      <c r="Q19" s="14" t="s">
        <v>20</v>
      </c>
      <c r="R19" s="14">
        <v>6</v>
      </c>
      <c r="S19" s="14" t="s">
        <v>20</v>
      </c>
      <c r="T19" s="14" t="s">
        <v>20</v>
      </c>
      <c r="U19" s="14" t="s">
        <v>20</v>
      </c>
      <c r="V19" s="14">
        <v>23</v>
      </c>
      <c r="W19" s="14" t="s">
        <v>20</v>
      </c>
      <c r="X19" s="14">
        <v>1</v>
      </c>
      <c r="Y19" s="14" t="s">
        <v>20</v>
      </c>
      <c r="Z19" s="14" t="s">
        <v>20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20</v>
      </c>
      <c r="P20" s="14" t="s">
        <v>20</v>
      </c>
      <c r="Q20" s="14">
        <v>5</v>
      </c>
      <c r="R20" s="14">
        <v>4</v>
      </c>
      <c r="S20" s="14">
        <v>1</v>
      </c>
      <c r="T20" s="14" t="s">
        <v>20</v>
      </c>
      <c r="U20" s="14" t="s">
        <v>20</v>
      </c>
      <c r="V20" s="14">
        <v>21</v>
      </c>
      <c r="W20" s="14" t="s">
        <v>20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20</v>
      </c>
      <c r="P21" s="14">
        <v>1</v>
      </c>
      <c r="Q21" s="14">
        <v>4</v>
      </c>
      <c r="R21" s="14">
        <v>3</v>
      </c>
      <c r="S21" s="14" t="s">
        <v>20</v>
      </c>
      <c r="T21" s="14" t="s">
        <v>20</v>
      </c>
      <c r="U21" s="14" t="s">
        <v>20</v>
      </c>
      <c r="V21" s="14">
        <v>28</v>
      </c>
      <c r="W21" s="14" t="s">
        <v>20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20</v>
      </c>
      <c r="P22" s="14" t="s">
        <v>20</v>
      </c>
      <c r="Q22" s="14">
        <v>1</v>
      </c>
      <c r="R22" s="14">
        <v>5</v>
      </c>
      <c r="S22" s="14">
        <v>4</v>
      </c>
      <c r="T22" s="14" t="s">
        <v>20</v>
      </c>
      <c r="U22" s="14" t="s">
        <v>20</v>
      </c>
      <c r="V22" s="14">
        <v>26</v>
      </c>
      <c r="W22" s="14" t="s">
        <v>20</v>
      </c>
      <c r="X22" s="14">
        <v>1</v>
      </c>
      <c r="Y22" s="14" t="s">
        <v>20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179" t="s">
        <v>13</v>
      </c>
      <c r="B25" s="177" t="s">
        <v>12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8"/>
      <c r="N25" s="12"/>
      <c r="O25" s="179" t="s">
        <v>17</v>
      </c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8"/>
    </row>
    <row r="26" spans="1:27" s="3" customFormat="1" ht="21" customHeight="1" x14ac:dyDescent="0.15">
      <c r="A26" s="180"/>
      <c r="B26" s="16" t="s">
        <v>32</v>
      </c>
      <c r="C26" s="16" t="s">
        <v>56</v>
      </c>
      <c r="D26" s="16" t="s">
        <v>4</v>
      </c>
      <c r="E26" s="16" t="s">
        <v>58</v>
      </c>
      <c r="F26" s="16" t="s">
        <v>59</v>
      </c>
      <c r="G26" s="16" t="s">
        <v>46</v>
      </c>
      <c r="H26" s="16" t="s">
        <v>60</v>
      </c>
      <c r="I26" s="16" t="s">
        <v>61</v>
      </c>
      <c r="J26" s="16" t="s">
        <v>63</v>
      </c>
      <c r="K26" s="16" t="s">
        <v>16</v>
      </c>
      <c r="L26" s="16" t="s">
        <v>7</v>
      </c>
      <c r="M26" s="19" t="s">
        <v>64</v>
      </c>
      <c r="N26" s="9"/>
      <c r="O26" s="8" t="s">
        <v>65</v>
      </c>
      <c r="P26" s="17" t="s">
        <v>3</v>
      </c>
      <c r="Q26" s="16" t="s">
        <v>11</v>
      </c>
      <c r="R26" s="16" t="s">
        <v>39</v>
      </c>
      <c r="S26" s="16" t="s">
        <v>62</v>
      </c>
      <c r="T26" s="16" t="s">
        <v>1</v>
      </c>
      <c r="U26" s="16" t="s">
        <v>67</v>
      </c>
      <c r="V26" s="16" t="s">
        <v>69</v>
      </c>
      <c r="W26" s="16" t="s">
        <v>25</v>
      </c>
      <c r="X26" s="16" t="s">
        <v>72</v>
      </c>
      <c r="Y26" s="16" t="s">
        <v>73</v>
      </c>
      <c r="Z26" s="16" t="s">
        <v>9</v>
      </c>
      <c r="AA26" s="23" t="s">
        <v>38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15">
      <c r="A28" s="10" t="s">
        <v>55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20</v>
      </c>
      <c r="R28" s="14">
        <v>8</v>
      </c>
      <c r="S28" s="14">
        <v>4</v>
      </c>
      <c r="T28" s="14">
        <v>5</v>
      </c>
      <c r="U28" s="14" t="s">
        <v>20</v>
      </c>
      <c r="V28" s="14" t="s">
        <v>20</v>
      </c>
      <c r="W28" s="14">
        <v>1</v>
      </c>
      <c r="X28" s="14" t="s">
        <v>20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20</v>
      </c>
      <c r="R29" s="14">
        <v>4</v>
      </c>
      <c r="S29" s="14">
        <v>5</v>
      </c>
      <c r="T29" s="14" t="s">
        <v>20</v>
      </c>
      <c r="U29" s="14">
        <v>5</v>
      </c>
      <c r="V29" s="14" t="s">
        <v>20</v>
      </c>
      <c r="W29" s="14" t="s">
        <v>20</v>
      </c>
      <c r="X29" s="14" t="s">
        <v>20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20</v>
      </c>
      <c r="R30" s="14">
        <v>2</v>
      </c>
      <c r="S30" s="14">
        <v>2</v>
      </c>
      <c r="T30" s="14" t="s">
        <v>20</v>
      </c>
      <c r="U30" s="14" t="s">
        <v>20</v>
      </c>
      <c r="V30" s="14" t="s">
        <v>20</v>
      </c>
      <c r="W30" s="14">
        <v>4</v>
      </c>
      <c r="X30" s="14" t="s">
        <v>20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20</v>
      </c>
      <c r="U31" s="14">
        <v>1</v>
      </c>
      <c r="V31" s="14">
        <v>2</v>
      </c>
      <c r="W31" s="14" t="s">
        <v>20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20</v>
      </c>
      <c r="R32" s="14">
        <v>2</v>
      </c>
      <c r="S32" s="14">
        <v>2</v>
      </c>
      <c r="T32" s="14" t="s">
        <v>20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20</v>
      </c>
      <c r="R33" s="14">
        <v>2</v>
      </c>
      <c r="S33" s="14">
        <v>2</v>
      </c>
      <c r="T33" s="14" t="s">
        <v>20</v>
      </c>
      <c r="U33" s="14" t="s">
        <v>20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20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20</v>
      </c>
      <c r="R34" s="14">
        <v>4</v>
      </c>
      <c r="S34" s="14">
        <v>2</v>
      </c>
      <c r="T34" s="14">
        <v>1</v>
      </c>
      <c r="U34" s="14" t="s">
        <v>20</v>
      </c>
      <c r="V34" s="14">
        <v>1</v>
      </c>
      <c r="W34" s="14">
        <v>3</v>
      </c>
      <c r="X34" s="14" t="s">
        <v>20</v>
      </c>
      <c r="Y34" s="14">
        <v>13</v>
      </c>
      <c r="Z34" s="14">
        <v>1</v>
      </c>
      <c r="AA34" s="14" t="s">
        <v>20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20</v>
      </c>
      <c r="U35" s="14" t="s">
        <v>20</v>
      </c>
      <c r="V35" s="14" t="s">
        <v>20</v>
      </c>
      <c r="W35" s="14">
        <v>3</v>
      </c>
      <c r="X35" s="14">
        <v>1</v>
      </c>
      <c r="Y35" s="14">
        <v>5</v>
      </c>
      <c r="Z35" s="14">
        <v>4</v>
      </c>
      <c r="AA35" s="14" t="s">
        <v>20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20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20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20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20</v>
      </c>
      <c r="R38" s="14">
        <v>7</v>
      </c>
      <c r="S38" s="14">
        <v>4</v>
      </c>
      <c r="T38" s="14">
        <v>1</v>
      </c>
      <c r="U38" s="14" t="s">
        <v>20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20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20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20</v>
      </c>
      <c r="R40" s="14">
        <v>3</v>
      </c>
      <c r="S40" s="14">
        <v>8</v>
      </c>
      <c r="T40" s="14">
        <v>3</v>
      </c>
      <c r="U40" s="14" t="s">
        <v>20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74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179" t="s">
        <v>13</v>
      </c>
      <c r="B45" s="181" t="s">
        <v>0</v>
      </c>
      <c r="C45" s="177" t="s">
        <v>12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2"/>
      <c r="O45" s="179" t="s">
        <v>18</v>
      </c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8"/>
    </row>
    <row r="46" spans="1:27" ht="21" customHeight="1" x14ac:dyDescent="0.15">
      <c r="A46" s="180"/>
      <c r="B46" s="182"/>
      <c r="C46" s="16" t="s">
        <v>10</v>
      </c>
      <c r="D46" s="16" t="s">
        <v>23</v>
      </c>
      <c r="E46" s="16" t="s">
        <v>24</v>
      </c>
      <c r="F46" s="17" t="s">
        <v>21</v>
      </c>
      <c r="G46" s="16" t="s">
        <v>27</v>
      </c>
      <c r="H46" s="16" t="s">
        <v>29</v>
      </c>
      <c r="I46" s="16" t="s">
        <v>35</v>
      </c>
      <c r="J46" s="16" t="s">
        <v>31</v>
      </c>
      <c r="K46" s="16" t="s">
        <v>37</v>
      </c>
      <c r="L46" s="16" t="s">
        <v>28</v>
      </c>
      <c r="M46" s="19" t="s">
        <v>40</v>
      </c>
      <c r="N46" s="9"/>
      <c r="O46" s="8" t="s">
        <v>41</v>
      </c>
      <c r="P46" s="16" t="s">
        <v>42</v>
      </c>
      <c r="Q46" s="17" t="s">
        <v>26</v>
      </c>
      <c r="R46" s="16" t="s">
        <v>44</v>
      </c>
      <c r="S46" s="17" t="s">
        <v>45</v>
      </c>
      <c r="T46" s="16" t="s">
        <v>47</v>
      </c>
      <c r="U46" s="16" t="s">
        <v>48</v>
      </c>
      <c r="V46" s="16" t="s">
        <v>49</v>
      </c>
      <c r="W46" s="16" t="s">
        <v>50</v>
      </c>
      <c r="X46" s="16" t="s">
        <v>43</v>
      </c>
      <c r="Y46" s="16" t="s">
        <v>51</v>
      </c>
      <c r="Z46" s="16" t="s">
        <v>52</v>
      </c>
      <c r="AA46" s="23" t="s">
        <v>54</v>
      </c>
    </row>
    <row r="47" spans="1:27" ht="7.5" customHeight="1" x14ac:dyDescent="0.1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15">
      <c r="A48" s="10" t="s">
        <v>55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170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20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20</v>
      </c>
      <c r="Q49" s="14" t="s">
        <v>170</v>
      </c>
      <c r="R49" s="14">
        <v>5</v>
      </c>
      <c r="S49" s="14">
        <v>1</v>
      </c>
      <c r="T49" s="14">
        <v>1</v>
      </c>
      <c r="U49" s="14" t="s">
        <v>20</v>
      </c>
      <c r="V49" s="14">
        <v>6</v>
      </c>
      <c r="W49" s="14">
        <v>5</v>
      </c>
      <c r="X49" s="14" t="s">
        <v>20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170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20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170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170</v>
      </c>
      <c r="X51" s="14">
        <v>6</v>
      </c>
      <c r="Y51" s="14" t="s">
        <v>20</v>
      </c>
      <c r="Z51" s="14" t="s">
        <v>20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170</v>
      </c>
      <c r="P52" s="14">
        <v>4</v>
      </c>
      <c r="Q52" s="14" t="s">
        <v>20</v>
      </c>
      <c r="R52" s="14">
        <v>8</v>
      </c>
      <c r="S52" s="14">
        <v>2</v>
      </c>
      <c r="T52" s="14" t="s">
        <v>170</v>
      </c>
      <c r="U52" s="14" t="s">
        <v>170</v>
      </c>
      <c r="V52" s="14">
        <v>5</v>
      </c>
      <c r="W52" s="14" t="s">
        <v>170</v>
      </c>
      <c r="X52" s="14">
        <v>1</v>
      </c>
      <c r="Y52" s="14">
        <v>1</v>
      </c>
      <c r="Z52" s="14" t="s">
        <v>20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20</v>
      </c>
      <c r="P53" s="14">
        <v>4</v>
      </c>
      <c r="Q53" s="14" t="s">
        <v>20</v>
      </c>
      <c r="R53" s="14">
        <v>7</v>
      </c>
      <c r="S53" s="14">
        <v>2</v>
      </c>
      <c r="T53" s="14" t="s">
        <v>20</v>
      </c>
      <c r="U53" s="14" t="s">
        <v>20</v>
      </c>
      <c r="V53" s="14">
        <v>5</v>
      </c>
      <c r="W53" s="14" t="s">
        <v>20</v>
      </c>
      <c r="X53" s="14">
        <v>1</v>
      </c>
      <c r="Y53" s="14" t="s">
        <v>20</v>
      </c>
      <c r="Z53" s="14" t="s">
        <v>20</v>
      </c>
      <c r="AA53" s="14">
        <v>11</v>
      </c>
      <c r="AB53" s="25" t="s">
        <v>171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20</v>
      </c>
      <c r="K54" s="14">
        <v>2</v>
      </c>
      <c r="L54" s="14">
        <v>17</v>
      </c>
      <c r="M54" s="14">
        <v>11</v>
      </c>
      <c r="N54" s="14"/>
      <c r="O54" s="14" t="s">
        <v>20</v>
      </c>
      <c r="P54" s="14">
        <v>1</v>
      </c>
      <c r="Q54" s="14" t="s">
        <v>20</v>
      </c>
      <c r="R54" s="14">
        <v>13</v>
      </c>
      <c r="S54" s="14">
        <v>2</v>
      </c>
      <c r="T54" s="14" t="s">
        <v>20</v>
      </c>
      <c r="U54" s="14" t="s">
        <v>20</v>
      </c>
      <c r="V54" s="14">
        <v>9</v>
      </c>
      <c r="W54" s="14" t="s">
        <v>20</v>
      </c>
      <c r="X54" s="14" t="s">
        <v>20</v>
      </c>
      <c r="Y54" s="14">
        <v>1</v>
      </c>
      <c r="Z54" s="14" t="s">
        <v>20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20</v>
      </c>
      <c r="P55" s="14">
        <v>2</v>
      </c>
      <c r="Q55" s="14" t="s">
        <v>20</v>
      </c>
      <c r="R55" s="14">
        <v>16</v>
      </c>
      <c r="S55" s="14">
        <v>1</v>
      </c>
      <c r="T55" s="14" t="s">
        <v>20</v>
      </c>
      <c r="U55" s="14" t="s">
        <v>20</v>
      </c>
      <c r="V55" s="14">
        <v>139</v>
      </c>
      <c r="W55" s="14" t="s">
        <v>20</v>
      </c>
      <c r="X55" s="14" t="s">
        <v>20</v>
      </c>
      <c r="Y55" s="14">
        <v>9</v>
      </c>
      <c r="Z55" s="14" t="s">
        <v>20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20</v>
      </c>
      <c r="P56" s="14" t="s">
        <v>20</v>
      </c>
      <c r="Q56" s="14" t="s">
        <v>20</v>
      </c>
      <c r="R56" s="14">
        <v>19</v>
      </c>
      <c r="S56" s="14">
        <v>3</v>
      </c>
      <c r="T56" s="14" t="s">
        <v>20</v>
      </c>
      <c r="U56" s="14" t="s">
        <v>20</v>
      </c>
      <c r="V56" s="14">
        <v>30</v>
      </c>
      <c r="W56" s="14" t="s">
        <v>20</v>
      </c>
      <c r="X56" s="14" t="s">
        <v>20</v>
      </c>
      <c r="Y56" s="14" t="s">
        <v>20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20</v>
      </c>
      <c r="P57" s="14">
        <v>3</v>
      </c>
      <c r="Q57" s="14">
        <v>4</v>
      </c>
      <c r="R57" s="14">
        <v>10</v>
      </c>
      <c r="S57" s="14" t="s">
        <v>20</v>
      </c>
      <c r="T57" s="14" t="s">
        <v>20</v>
      </c>
      <c r="U57" s="14" t="s">
        <v>20</v>
      </c>
      <c r="V57" s="14">
        <v>15</v>
      </c>
      <c r="W57" s="14" t="s">
        <v>20</v>
      </c>
      <c r="X57" s="14">
        <v>1</v>
      </c>
      <c r="Y57" s="14">
        <v>3</v>
      </c>
      <c r="Z57" s="14" t="s">
        <v>20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20</v>
      </c>
      <c r="K58" s="14">
        <v>6</v>
      </c>
      <c r="L58" s="14">
        <v>27</v>
      </c>
      <c r="M58" s="14">
        <v>7</v>
      </c>
      <c r="N58" s="14"/>
      <c r="O58" s="14" t="s">
        <v>20</v>
      </c>
      <c r="P58" s="14">
        <v>2</v>
      </c>
      <c r="Q58" s="14" t="s">
        <v>20</v>
      </c>
      <c r="R58" s="14">
        <v>5</v>
      </c>
      <c r="S58" s="14">
        <v>4</v>
      </c>
      <c r="T58" s="14" t="s">
        <v>20</v>
      </c>
      <c r="U58" s="14" t="s">
        <v>20</v>
      </c>
      <c r="V58" s="14">
        <v>17</v>
      </c>
      <c r="W58" s="14" t="s">
        <v>20</v>
      </c>
      <c r="X58" s="14">
        <v>2</v>
      </c>
      <c r="Y58" s="14">
        <v>6</v>
      </c>
      <c r="Z58" s="14" t="s">
        <v>20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20</v>
      </c>
      <c r="P59" s="14">
        <v>1</v>
      </c>
      <c r="Q59" s="14">
        <v>1</v>
      </c>
      <c r="R59" s="14">
        <v>7</v>
      </c>
      <c r="S59" s="14" t="s">
        <v>20</v>
      </c>
      <c r="T59" s="14" t="s">
        <v>20</v>
      </c>
      <c r="U59" s="14" t="s">
        <v>20</v>
      </c>
      <c r="V59" s="14">
        <v>20</v>
      </c>
      <c r="W59" s="14" t="s">
        <v>20</v>
      </c>
      <c r="X59" s="14" t="s">
        <v>20</v>
      </c>
      <c r="Y59" s="14">
        <v>7</v>
      </c>
      <c r="Z59" s="14" t="s">
        <v>20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20</v>
      </c>
      <c r="P60" s="14" t="s">
        <v>20</v>
      </c>
      <c r="Q60" s="14" t="s">
        <v>20</v>
      </c>
      <c r="R60" s="14">
        <v>8</v>
      </c>
      <c r="S60" s="14">
        <v>3</v>
      </c>
      <c r="T60" s="14" t="s">
        <v>20</v>
      </c>
      <c r="U60" s="14" t="s">
        <v>20</v>
      </c>
      <c r="V60" s="14">
        <v>23</v>
      </c>
      <c r="W60" s="14" t="s">
        <v>20</v>
      </c>
      <c r="X60" s="14">
        <v>2</v>
      </c>
      <c r="Y60" s="14">
        <v>1</v>
      </c>
      <c r="Z60" s="14" t="s">
        <v>20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179" t="s">
        <v>13</v>
      </c>
      <c r="B63" s="177" t="s">
        <v>12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8"/>
      <c r="N63" s="12"/>
      <c r="O63" s="179" t="s">
        <v>17</v>
      </c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8"/>
    </row>
    <row r="64" spans="1:28" s="3" customFormat="1" ht="21" customHeight="1" x14ac:dyDescent="0.15">
      <c r="A64" s="180"/>
      <c r="B64" s="16" t="s">
        <v>32</v>
      </c>
      <c r="C64" s="16" t="s">
        <v>56</v>
      </c>
      <c r="D64" s="16" t="s">
        <v>4</v>
      </c>
      <c r="E64" s="16" t="s">
        <v>58</v>
      </c>
      <c r="F64" s="16" t="s">
        <v>59</v>
      </c>
      <c r="G64" s="16" t="s">
        <v>46</v>
      </c>
      <c r="H64" s="16" t="s">
        <v>60</v>
      </c>
      <c r="I64" s="16" t="s">
        <v>61</v>
      </c>
      <c r="J64" s="16" t="s">
        <v>63</v>
      </c>
      <c r="K64" s="16" t="s">
        <v>16</v>
      </c>
      <c r="L64" s="16" t="s">
        <v>7</v>
      </c>
      <c r="M64" s="19" t="s">
        <v>64</v>
      </c>
      <c r="N64" s="9"/>
      <c r="O64" s="8" t="s">
        <v>65</v>
      </c>
      <c r="P64" s="17" t="s">
        <v>3</v>
      </c>
      <c r="Q64" s="16" t="s">
        <v>11</v>
      </c>
      <c r="R64" s="16" t="s">
        <v>39</v>
      </c>
      <c r="S64" s="16" t="s">
        <v>62</v>
      </c>
      <c r="T64" s="16" t="s">
        <v>1</v>
      </c>
      <c r="U64" s="16" t="s">
        <v>67</v>
      </c>
      <c r="V64" s="16" t="s">
        <v>69</v>
      </c>
      <c r="W64" s="16" t="s">
        <v>25</v>
      </c>
      <c r="X64" s="16" t="s">
        <v>72</v>
      </c>
      <c r="Y64" s="16" t="s">
        <v>73</v>
      </c>
      <c r="Z64" s="16" t="s">
        <v>9</v>
      </c>
      <c r="AA64" s="23" t="s">
        <v>75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15">
      <c r="A66" s="10" t="s">
        <v>55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20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20</v>
      </c>
      <c r="R67" s="14">
        <v>4</v>
      </c>
      <c r="S67" s="14">
        <v>8</v>
      </c>
      <c r="T67" s="14" t="s">
        <v>20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20</v>
      </c>
      <c r="R68" s="14">
        <v>7</v>
      </c>
      <c r="S68" s="14">
        <v>7</v>
      </c>
      <c r="T68" s="14" t="s">
        <v>20</v>
      </c>
      <c r="U68" s="14" t="s">
        <v>20</v>
      </c>
      <c r="V68" s="14" t="s">
        <v>20</v>
      </c>
      <c r="W68" s="14" t="s">
        <v>20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20</v>
      </c>
      <c r="U69" s="14" t="s">
        <v>20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20</v>
      </c>
      <c r="R70" s="14">
        <v>8</v>
      </c>
      <c r="S70" s="14">
        <v>5</v>
      </c>
      <c r="T70" s="14">
        <v>1</v>
      </c>
      <c r="U70" s="14" t="s">
        <v>20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20</v>
      </c>
      <c r="R71" s="14">
        <v>8</v>
      </c>
      <c r="S71" s="14">
        <v>5</v>
      </c>
      <c r="T71" s="14">
        <v>1</v>
      </c>
      <c r="U71" s="14" t="s">
        <v>20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20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20</v>
      </c>
      <c r="R72" s="14">
        <v>1</v>
      </c>
      <c r="S72" s="14" t="s">
        <v>20</v>
      </c>
      <c r="T72" s="14" t="s">
        <v>20</v>
      </c>
      <c r="U72" s="14" t="s">
        <v>20</v>
      </c>
      <c r="V72" s="14">
        <v>1</v>
      </c>
      <c r="W72" s="14">
        <v>1</v>
      </c>
      <c r="X72" s="14">
        <v>1</v>
      </c>
      <c r="Y72" s="14">
        <v>14</v>
      </c>
      <c r="Z72" s="14" t="s">
        <v>20</v>
      </c>
      <c r="AA72" s="14" t="s">
        <v>20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20</v>
      </c>
      <c r="R73" s="14">
        <v>14</v>
      </c>
      <c r="S73" s="14">
        <v>10</v>
      </c>
      <c r="T73" s="14">
        <v>3</v>
      </c>
      <c r="U73" s="14" t="s">
        <v>20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20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20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20</v>
      </c>
      <c r="S75" s="14">
        <v>7</v>
      </c>
      <c r="T75" s="14">
        <v>2</v>
      </c>
      <c r="U75" s="14" t="s">
        <v>20</v>
      </c>
      <c r="V75" s="14" t="s">
        <v>20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20</v>
      </c>
      <c r="V76" s="14">
        <v>2</v>
      </c>
      <c r="W76" s="14">
        <v>2</v>
      </c>
      <c r="X76" s="14" t="s">
        <v>20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20</v>
      </c>
      <c r="R77" s="14">
        <v>2</v>
      </c>
      <c r="S77" s="14">
        <v>5</v>
      </c>
      <c r="T77" s="14">
        <v>3</v>
      </c>
      <c r="U77" s="14" t="s">
        <v>20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20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0"/>
    </row>
    <row r="81" spans="1:14" ht="13.5" customHeight="1" x14ac:dyDescent="0.15">
      <c r="A81" s="1" t="s">
        <v>157</v>
      </c>
      <c r="N81" s="20"/>
    </row>
    <row r="82" spans="1:14" ht="13.5" customHeight="1" x14ac:dyDescent="0.15">
      <c r="N82" s="20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Normal="75" zoomScaleSheetLayoutView="100" workbookViewId="0"/>
  </sheetViews>
  <sheetFormatPr defaultRowHeight="13.5" x14ac:dyDescent="0.15"/>
  <cols>
    <col min="1" max="1" width="2.5" customWidth="1"/>
    <col min="2" max="2" width="2" customWidth="1"/>
    <col min="3" max="3" width="2.5" customWidth="1"/>
    <col min="4" max="4" width="1.875" customWidth="1"/>
    <col min="5" max="5" width="14.125" customWidth="1"/>
    <col min="6" max="6" width="7.5" customWidth="1"/>
    <col min="7" max="7" width="9.5" customWidth="1"/>
    <col min="8" max="8" width="7.625" customWidth="1"/>
    <col min="9" max="10" width="4.125" customWidth="1"/>
    <col min="11" max="17" width="7.625" customWidth="1"/>
  </cols>
  <sheetData>
    <row r="1" spans="1:17" ht="17.25" x14ac:dyDescent="0.2">
      <c r="K1" s="28"/>
      <c r="L1" s="28"/>
      <c r="M1" s="28"/>
      <c r="Q1" s="30" t="s">
        <v>197</v>
      </c>
    </row>
    <row r="2" spans="1:17" x14ac:dyDescent="0.15">
      <c r="K2" s="28"/>
      <c r="L2" s="28"/>
      <c r="M2" s="28"/>
      <c r="N2" s="28"/>
    </row>
    <row r="3" spans="1:17" ht="17.25" x14ac:dyDescent="0.2">
      <c r="A3" s="89" t="s">
        <v>183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92"/>
      <c r="O3" s="91"/>
      <c r="P3" s="91"/>
      <c r="Q3" s="92" t="s">
        <v>80</v>
      </c>
    </row>
    <row r="4" spans="1:17" ht="6.7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3"/>
      <c r="O4" s="90"/>
      <c r="P4" s="90"/>
      <c r="Q4" s="93"/>
    </row>
    <row r="5" spans="1:17" ht="13.5" customHeight="1" x14ac:dyDescent="0.15">
      <c r="A5" s="191" t="s">
        <v>184</v>
      </c>
      <c r="B5" s="191"/>
      <c r="C5" s="191"/>
      <c r="D5" s="191"/>
      <c r="E5" s="191"/>
      <c r="F5" s="191"/>
      <c r="G5" s="192"/>
      <c r="H5" s="195" t="s">
        <v>0</v>
      </c>
      <c r="I5" s="197" t="s">
        <v>182</v>
      </c>
      <c r="J5" s="198"/>
      <c r="K5" s="195" t="s">
        <v>84</v>
      </c>
      <c r="L5" s="195" t="s">
        <v>33</v>
      </c>
      <c r="M5" s="203" t="s">
        <v>179</v>
      </c>
      <c r="N5" s="203" t="s">
        <v>149</v>
      </c>
      <c r="O5" s="207" t="s">
        <v>180</v>
      </c>
      <c r="P5" s="203" t="s">
        <v>181</v>
      </c>
      <c r="Q5" s="205" t="s">
        <v>19</v>
      </c>
    </row>
    <row r="6" spans="1:17" x14ac:dyDescent="0.15">
      <c r="A6" s="193"/>
      <c r="B6" s="193"/>
      <c r="C6" s="193"/>
      <c r="D6" s="193"/>
      <c r="E6" s="193"/>
      <c r="F6" s="193"/>
      <c r="G6" s="194"/>
      <c r="H6" s="196"/>
      <c r="I6" s="199"/>
      <c r="J6" s="200"/>
      <c r="K6" s="196"/>
      <c r="L6" s="196"/>
      <c r="M6" s="204"/>
      <c r="N6" s="204"/>
      <c r="O6" s="208"/>
      <c r="P6" s="204"/>
      <c r="Q6" s="206"/>
    </row>
    <row r="7" spans="1:17" ht="7.5" customHeight="1" x14ac:dyDescent="0.15">
      <c r="A7" s="94"/>
      <c r="B7" s="94"/>
      <c r="C7" s="94"/>
      <c r="D7" s="94"/>
      <c r="E7" s="94"/>
      <c r="F7" s="94"/>
      <c r="G7" s="94"/>
      <c r="H7" s="95"/>
      <c r="I7" s="94"/>
      <c r="J7" s="94"/>
      <c r="K7" s="94"/>
      <c r="L7" s="94"/>
      <c r="M7" s="94"/>
      <c r="N7" s="94"/>
      <c r="O7" s="90"/>
      <c r="P7" s="90"/>
      <c r="Q7" s="90"/>
    </row>
    <row r="8" spans="1:17" ht="24.95" customHeight="1" x14ac:dyDescent="0.15">
      <c r="A8" s="183" t="s">
        <v>0</v>
      </c>
      <c r="B8" s="183"/>
      <c r="C8" s="183"/>
      <c r="D8" s="183"/>
      <c r="E8" s="183"/>
      <c r="F8" s="183"/>
      <c r="G8" s="184"/>
      <c r="H8" s="43">
        <f>SUM(H10,H14,H20,H28,H30)</f>
        <v>7117</v>
      </c>
      <c r="I8" s="185">
        <f>SUM(I10,I14,I20,I28,I30)</f>
        <v>515</v>
      </c>
      <c r="J8" s="185"/>
      <c r="K8" s="52">
        <f t="shared" ref="K8:Q8" si="0">SUM(K10,K14,K20,K28,K30)</f>
        <v>586</v>
      </c>
      <c r="L8" s="52">
        <f t="shared" si="0"/>
        <v>588</v>
      </c>
      <c r="M8" s="52">
        <f t="shared" si="0"/>
        <v>660</v>
      </c>
      <c r="N8" s="52">
        <f t="shared" si="0"/>
        <v>2073</v>
      </c>
      <c r="O8" s="52">
        <f t="shared" si="0"/>
        <v>1036</v>
      </c>
      <c r="P8" s="52">
        <f t="shared" si="0"/>
        <v>681</v>
      </c>
      <c r="Q8" s="52">
        <f t="shared" si="0"/>
        <v>978</v>
      </c>
    </row>
    <row r="9" spans="1:17" ht="24.95" customHeight="1" x14ac:dyDescent="0.15">
      <c r="A9" s="96"/>
      <c r="B9" s="96"/>
      <c r="C9" s="96"/>
      <c r="D9" s="94"/>
      <c r="E9" s="94"/>
      <c r="F9" s="94"/>
      <c r="G9" s="94"/>
      <c r="H9" s="43"/>
      <c r="I9" s="185"/>
      <c r="J9" s="185"/>
      <c r="K9" s="52"/>
      <c r="L9" s="52"/>
      <c r="M9" s="52"/>
      <c r="N9" s="52"/>
      <c r="O9" s="52"/>
      <c r="P9" s="52"/>
      <c r="Q9" s="52"/>
    </row>
    <row r="10" spans="1:17" ht="24.95" customHeight="1" x14ac:dyDescent="0.15">
      <c r="A10" s="97"/>
      <c r="B10" s="186" t="s">
        <v>172</v>
      </c>
      <c r="C10" s="186"/>
      <c r="D10" s="186"/>
      <c r="E10" s="186"/>
      <c r="F10" s="186"/>
      <c r="G10" s="187"/>
      <c r="H10" s="43">
        <f>SUM(H11:H12)</f>
        <v>294</v>
      </c>
      <c r="I10" s="185">
        <f>SUM(I11:J12)</f>
        <v>23</v>
      </c>
      <c r="J10" s="185"/>
      <c r="K10" s="52">
        <f t="shared" ref="K10:Q10" si="1">SUM(K11:K12)</f>
        <v>29</v>
      </c>
      <c r="L10" s="52">
        <f t="shared" si="1"/>
        <v>16</v>
      </c>
      <c r="M10" s="52">
        <f t="shared" si="1"/>
        <v>33</v>
      </c>
      <c r="N10" s="52">
        <f t="shared" si="1"/>
        <v>33</v>
      </c>
      <c r="O10" s="52">
        <f t="shared" si="1"/>
        <v>63</v>
      </c>
      <c r="P10" s="52">
        <f t="shared" si="1"/>
        <v>35</v>
      </c>
      <c r="Q10" s="52">
        <f t="shared" si="1"/>
        <v>62</v>
      </c>
    </row>
    <row r="11" spans="1:17" ht="24.95" customHeight="1" x14ac:dyDescent="0.15">
      <c r="A11" s="97"/>
      <c r="B11" s="98"/>
      <c r="C11" s="188" t="s">
        <v>173</v>
      </c>
      <c r="D11" s="188"/>
      <c r="E11" s="188"/>
      <c r="F11" s="188"/>
      <c r="G11" s="187"/>
      <c r="H11" s="43">
        <f>SUM(I11:Q11)</f>
        <v>188</v>
      </c>
      <c r="I11" s="185">
        <v>13</v>
      </c>
      <c r="J11" s="185"/>
      <c r="K11" s="52">
        <v>15</v>
      </c>
      <c r="L11" s="52">
        <v>10</v>
      </c>
      <c r="M11" s="52">
        <v>21</v>
      </c>
      <c r="N11" s="52">
        <v>14</v>
      </c>
      <c r="O11" s="52">
        <v>48</v>
      </c>
      <c r="P11" s="52">
        <v>27</v>
      </c>
      <c r="Q11" s="52">
        <v>40</v>
      </c>
    </row>
    <row r="12" spans="1:17" ht="24.95" customHeight="1" x14ac:dyDescent="0.15">
      <c r="A12" s="97"/>
      <c r="B12" s="99"/>
      <c r="C12" s="186" t="s">
        <v>174</v>
      </c>
      <c r="D12" s="186"/>
      <c r="E12" s="186"/>
      <c r="F12" s="186"/>
      <c r="G12" s="187"/>
      <c r="H12" s="43">
        <f>SUM(I12:Q12)</f>
        <v>106</v>
      </c>
      <c r="I12" s="185">
        <v>10</v>
      </c>
      <c r="J12" s="185"/>
      <c r="K12" s="52">
        <v>14</v>
      </c>
      <c r="L12" s="52">
        <v>6</v>
      </c>
      <c r="M12" s="52">
        <v>12</v>
      </c>
      <c r="N12" s="52">
        <v>19</v>
      </c>
      <c r="O12" s="52">
        <v>15</v>
      </c>
      <c r="P12" s="52">
        <v>8</v>
      </c>
      <c r="Q12" s="52">
        <v>22</v>
      </c>
    </row>
    <row r="13" spans="1:17" ht="24.95" customHeight="1" x14ac:dyDescent="0.15">
      <c r="A13" s="97"/>
      <c r="B13" s="99"/>
      <c r="C13" s="90"/>
      <c r="D13" s="100"/>
      <c r="E13" s="100"/>
      <c r="F13" s="100"/>
      <c r="G13" s="101"/>
      <c r="H13" s="43"/>
      <c r="I13" s="185"/>
      <c r="J13" s="185"/>
      <c r="K13" s="52"/>
      <c r="L13" s="52"/>
      <c r="M13" s="52"/>
      <c r="N13" s="52"/>
      <c r="O13" s="52"/>
      <c r="P13" s="52"/>
      <c r="Q13" s="52"/>
    </row>
    <row r="14" spans="1:17" ht="24.95" customHeight="1" x14ac:dyDescent="0.15">
      <c r="A14" s="94"/>
      <c r="B14" s="186" t="s">
        <v>175</v>
      </c>
      <c r="C14" s="186"/>
      <c r="D14" s="186"/>
      <c r="E14" s="186"/>
      <c r="F14" s="186"/>
      <c r="G14" s="187"/>
      <c r="H14" s="43">
        <f>SUM(H15:H18)</f>
        <v>413</v>
      </c>
      <c r="I14" s="185">
        <f>SUM(I15:J18)</f>
        <v>30</v>
      </c>
      <c r="J14" s="185"/>
      <c r="K14" s="52">
        <f t="shared" ref="K14:Q14" si="2">SUM(K15:K18)</f>
        <v>41</v>
      </c>
      <c r="L14" s="52">
        <f t="shared" si="2"/>
        <v>15</v>
      </c>
      <c r="M14" s="52">
        <f t="shared" si="2"/>
        <v>45</v>
      </c>
      <c r="N14" s="52">
        <f t="shared" si="2"/>
        <v>48</v>
      </c>
      <c r="O14" s="52">
        <f t="shared" si="2"/>
        <v>76</v>
      </c>
      <c r="P14" s="52">
        <f t="shared" si="2"/>
        <v>46</v>
      </c>
      <c r="Q14" s="52">
        <f t="shared" si="2"/>
        <v>112</v>
      </c>
    </row>
    <row r="15" spans="1:17" ht="24.95" customHeight="1" x14ac:dyDescent="0.15">
      <c r="A15" s="94"/>
      <c r="B15" s="99"/>
      <c r="C15" s="186" t="s">
        <v>176</v>
      </c>
      <c r="D15" s="186"/>
      <c r="E15" s="186"/>
      <c r="F15" s="186"/>
      <c r="G15" s="187"/>
      <c r="H15" s="43">
        <f>SUM(I15:Q15)</f>
        <v>181</v>
      </c>
      <c r="I15" s="185">
        <v>13</v>
      </c>
      <c r="J15" s="185"/>
      <c r="K15" s="52">
        <v>20</v>
      </c>
      <c r="L15" s="52">
        <v>2</v>
      </c>
      <c r="M15" s="52">
        <v>21</v>
      </c>
      <c r="N15" s="52">
        <v>14</v>
      </c>
      <c r="O15" s="52">
        <v>42</v>
      </c>
      <c r="P15" s="52">
        <v>16</v>
      </c>
      <c r="Q15" s="52">
        <v>53</v>
      </c>
    </row>
    <row r="16" spans="1:17" ht="24.95" customHeight="1" x14ac:dyDescent="0.15">
      <c r="A16" s="94"/>
      <c r="B16" s="99"/>
      <c r="C16" s="186" t="s">
        <v>98</v>
      </c>
      <c r="D16" s="186"/>
      <c r="E16" s="186"/>
      <c r="F16" s="186"/>
      <c r="G16" s="187"/>
      <c r="H16" s="43">
        <f>SUM(I16:Q16)</f>
        <v>112</v>
      </c>
      <c r="I16" s="185">
        <v>11</v>
      </c>
      <c r="J16" s="185"/>
      <c r="K16" s="52">
        <v>9</v>
      </c>
      <c r="L16" s="52">
        <v>3</v>
      </c>
      <c r="M16" s="52">
        <v>20</v>
      </c>
      <c r="N16" s="52">
        <v>16</v>
      </c>
      <c r="O16" s="52">
        <v>7</v>
      </c>
      <c r="P16" s="52">
        <v>14</v>
      </c>
      <c r="Q16" s="52">
        <v>32</v>
      </c>
    </row>
    <row r="17" spans="1:17" ht="24.95" customHeight="1" x14ac:dyDescent="0.15">
      <c r="A17" s="94"/>
      <c r="B17" s="99"/>
      <c r="C17" s="186" t="s">
        <v>15</v>
      </c>
      <c r="D17" s="186"/>
      <c r="E17" s="186"/>
      <c r="F17" s="186"/>
      <c r="G17" s="187"/>
      <c r="H17" s="43">
        <f>SUM(I17:Q17)</f>
        <v>13</v>
      </c>
      <c r="I17" s="185">
        <v>1</v>
      </c>
      <c r="J17" s="185"/>
      <c r="K17" s="54">
        <v>1</v>
      </c>
      <c r="L17" s="54" t="s">
        <v>20</v>
      </c>
      <c r="M17" s="54" t="s">
        <v>20</v>
      </c>
      <c r="N17" s="52">
        <v>4</v>
      </c>
      <c r="O17" s="52">
        <v>4</v>
      </c>
      <c r="P17" s="52">
        <v>1</v>
      </c>
      <c r="Q17" s="52">
        <v>2</v>
      </c>
    </row>
    <row r="18" spans="1:17" ht="24.95" customHeight="1" x14ac:dyDescent="0.15">
      <c r="A18" s="94"/>
      <c r="B18" s="102"/>
      <c r="C18" s="189" t="s">
        <v>99</v>
      </c>
      <c r="D18" s="189"/>
      <c r="E18" s="189"/>
      <c r="F18" s="189"/>
      <c r="G18" s="190"/>
      <c r="H18" s="43">
        <f>SUM(I18:Q18)</f>
        <v>107</v>
      </c>
      <c r="I18" s="185">
        <v>5</v>
      </c>
      <c r="J18" s="185"/>
      <c r="K18" s="52">
        <v>11</v>
      </c>
      <c r="L18" s="52">
        <v>10</v>
      </c>
      <c r="M18" s="52">
        <v>4</v>
      </c>
      <c r="N18" s="52">
        <v>14</v>
      </c>
      <c r="O18" s="52">
        <v>23</v>
      </c>
      <c r="P18" s="52">
        <v>15</v>
      </c>
      <c r="Q18" s="52">
        <v>25</v>
      </c>
    </row>
    <row r="19" spans="1:17" ht="24.95" customHeight="1" x14ac:dyDescent="0.15">
      <c r="A19" s="91"/>
      <c r="B19" s="90"/>
      <c r="C19" s="90"/>
      <c r="D19" s="90"/>
      <c r="E19" s="90"/>
      <c r="F19" s="90"/>
      <c r="G19" s="103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1:17" ht="24.95" customHeight="1" x14ac:dyDescent="0.15">
      <c r="A20" s="94"/>
      <c r="B20" s="186" t="s">
        <v>177</v>
      </c>
      <c r="C20" s="186"/>
      <c r="D20" s="186"/>
      <c r="E20" s="186"/>
      <c r="F20" s="186"/>
      <c r="G20" s="187"/>
      <c r="H20" s="43">
        <f>SUM(H21:H25)</f>
        <v>4443</v>
      </c>
      <c r="I20" s="185">
        <f>SUM(I21:J25)</f>
        <v>301</v>
      </c>
      <c r="J20" s="185"/>
      <c r="K20" s="52">
        <f t="shared" ref="K20:Q20" si="3">SUM(K21:K25)</f>
        <v>382</v>
      </c>
      <c r="L20" s="52">
        <f t="shared" si="3"/>
        <v>413</v>
      </c>
      <c r="M20" s="52">
        <f t="shared" si="3"/>
        <v>406</v>
      </c>
      <c r="N20" s="52">
        <f t="shared" si="3"/>
        <v>1377</v>
      </c>
      <c r="O20" s="52">
        <f t="shared" si="3"/>
        <v>628</v>
      </c>
      <c r="P20" s="52">
        <f t="shared" si="3"/>
        <v>409</v>
      </c>
      <c r="Q20" s="52">
        <f t="shared" si="3"/>
        <v>527</v>
      </c>
    </row>
    <row r="21" spans="1:17" ht="24.95" customHeight="1" x14ac:dyDescent="0.15">
      <c r="A21" s="94"/>
      <c r="B21" s="99"/>
      <c r="C21" s="186" t="s">
        <v>101</v>
      </c>
      <c r="D21" s="186"/>
      <c r="E21" s="186"/>
      <c r="F21" s="186"/>
      <c r="G21" s="187"/>
      <c r="H21" s="43">
        <f>SUM(I21:Q21)</f>
        <v>316</v>
      </c>
      <c r="I21" s="185">
        <v>28</v>
      </c>
      <c r="J21" s="185"/>
      <c r="K21" s="52">
        <v>16</v>
      </c>
      <c r="L21" s="52">
        <v>20</v>
      </c>
      <c r="M21" s="52">
        <v>27</v>
      </c>
      <c r="N21" s="52">
        <v>124</v>
      </c>
      <c r="O21" s="52">
        <v>39</v>
      </c>
      <c r="P21" s="52">
        <v>26</v>
      </c>
      <c r="Q21" s="52">
        <v>36</v>
      </c>
    </row>
    <row r="22" spans="1:17" ht="24.95" customHeight="1" x14ac:dyDescent="0.15">
      <c r="A22" s="94"/>
      <c r="B22" s="99"/>
      <c r="C22" s="186" t="s">
        <v>34</v>
      </c>
      <c r="D22" s="186"/>
      <c r="E22" s="186"/>
      <c r="F22" s="186"/>
      <c r="G22" s="187"/>
      <c r="H22" s="43">
        <f>SUM(I22:Q22)</f>
        <v>3857</v>
      </c>
      <c r="I22" s="185">
        <v>263</v>
      </c>
      <c r="J22" s="185"/>
      <c r="K22" s="52">
        <v>344</v>
      </c>
      <c r="L22" s="52">
        <v>372</v>
      </c>
      <c r="M22" s="52">
        <v>351</v>
      </c>
      <c r="N22" s="52">
        <v>1180</v>
      </c>
      <c r="O22" s="52">
        <v>548</v>
      </c>
      <c r="P22" s="52">
        <v>352</v>
      </c>
      <c r="Q22" s="52">
        <v>447</v>
      </c>
    </row>
    <row r="23" spans="1:17" ht="24.95" customHeight="1" x14ac:dyDescent="0.15">
      <c r="A23" s="94"/>
      <c r="B23" s="99"/>
      <c r="C23" s="189" t="s">
        <v>102</v>
      </c>
      <c r="D23" s="189"/>
      <c r="E23" s="189"/>
      <c r="F23" s="189"/>
      <c r="G23" s="190"/>
      <c r="H23" s="201">
        <f>SUM(I23:Q23)</f>
        <v>157</v>
      </c>
      <c r="I23" s="202">
        <v>7</v>
      </c>
      <c r="J23" s="202"/>
      <c r="K23" s="202">
        <v>12</v>
      </c>
      <c r="L23" s="202">
        <v>12</v>
      </c>
      <c r="M23" s="202">
        <v>19</v>
      </c>
      <c r="N23" s="202">
        <v>41</v>
      </c>
      <c r="O23" s="202">
        <v>22</v>
      </c>
      <c r="P23" s="202">
        <v>20</v>
      </c>
      <c r="Q23" s="202">
        <v>24</v>
      </c>
    </row>
    <row r="24" spans="1:17" ht="24.95" customHeight="1" x14ac:dyDescent="0.15">
      <c r="A24" s="94"/>
      <c r="B24" s="99"/>
      <c r="C24" s="186" t="s">
        <v>103</v>
      </c>
      <c r="D24" s="186"/>
      <c r="E24" s="186"/>
      <c r="F24" s="186"/>
      <c r="G24" s="187"/>
      <c r="H24" s="201"/>
      <c r="I24" s="202"/>
      <c r="J24" s="202"/>
      <c r="K24" s="202"/>
      <c r="L24" s="202"/>
      <c r="M24" s="202"/>
      <c r="N24" s="202"/>
      <c r="O24" s="202"/>
      <c r="P24" s="202"/>
      <c r="Q24" s="202"/>
    </row>
    <row r="25" spans="1:17" ht="24.95" customHeight="1" x14ac:dyDescent="0.15">
      <c r="A25" s="94"/>
      <c r="B25" s="94"/>
      <c r="C25" s="189" t="s">
        <v>102</v>
      </c>
      <c r="D25" s="189"/>
      <c r="E25" s="189"/>
      <c r="F25" s="189"/>
      <c r="G25" s="190"/>
      <c r="H25" s="201">
        <f>SUM(I25:Q25)</f>
        <v>113</v>
      </c>
      <c r="I25" s="202">
        <v>3</v>
      </c>
      <c r="J25" s="202"/>
      <c r="K25" s="202">
        <v>10</v>
      </c>
      <c r="L25" s="202">
        <v>9</v>
      </c>
      <c r="M25" s="202">
        <v>9</v>
      </c>
      <c r="N25" s="202">
        <v>32</v>
      </c>
      <c r="O25" s="202">
        <v>19</v>
      </c>
      <c r="P25" s="202">
        <v>11</v>
      </c>
      <c r="Q25" s="202">
        <v>20</v>
      </c>
    </row>
    <row r="26" spans="1:17" ht="24.95" customHeight="1" x14ac:dyDescent="0.15">
      <c r="A26" s="94"/>
      <c r="B26" s="94"/>
      <c r="C26" s="186" t="s">
        <v>104</v>
      </c>
      <c r="D26" s="186"/>
      <c r="E26" s="186"/>
      <c r="F26" s="186"/>
      <c r="G26" s="187"/>
      <c r="H26" s="201"/>
      <c r="I26" s="202"/>
      <c r="J26" s="202"/>
      <c r="K26" s="202"/>
      <c r="L26" s="202"/>
      <c r="M26" s="202"/>
      <c r="N26" s="202"/>
      <c r="O26" s="202"/>
      <c r="P26" s="202"/>
      <c r="Q26" s="202"/>
    </row>
    <row r="27" spans="1:17" ht="24.95" customHeight="1" x14ac:dyDescent="0.15">
      <c r="A27" s="94"/>
      <c r="B27" s="94"/>
      <c r="C27" s="94"/>
      <c r="D27" s="104"/>
      <c r="E27" s="104"/>
      <c r="F27" s="104"/>
      <c r="G27" s="104"/>
      <c r="H27" s="105"/>
      <c r="I27" s="185"/>
      <c r="J27" s="185"/>
      <c r="K27" s="52"/>
      <c r="L27" s="52"/>
      <c r="M27" s="52"/>
      <c r="N27" s="52"/>
      <c r="O27" s="52"/>
      <c r="P27" s="52"/>
      <c r="Q27" s="52"/>
    </row>
    <row r="28" spans="1:17" ht="24.95" customHeight="1" x14ac:dyDescent="0.15">
      <c r="A28" s="94"/>
      <c r="B28" s="186" t="s">
        <v>163</v>
      </c>
      <c r="C28" s="186"/>
      <c r="D28" s="186"/>
      <c r="E28" s="186"/>
      <c r="F28" s="186"/>
      <c r="G28" s="187"/>
      <c r="H28" s="43">
        <f>SUM(I28:Q28)</f>
        <v>1917</v>
      </c>
      <c r="I28" s="185">
        <v>157</v>
      </c>
      <c r="J28" s="185"/>
      <c r="K28" s="52">
        <v>131</v>
      </c>
      <c r="L28" s="52">
        <v>139</v>
      </c>
      <c r="M28" s="52">
        <v>167</v>
      </c>
      <c r="N28" s="52">
        <v>601</v>
      </c>
      <c r="O28" s="52">
        <v>265</v>
      </c>
      <c r="P28" s="52">
        <v>187</v>
      </c>
      <c r="Q28" s="52">
        <v>270</v>
      </c>
    </row>
    <row r="29" spans="1:17" ht="24.95" customHeight="1" x14ac:dyDescent="0.15">
      <c r="A29" s="94"/>
      <c r="B29" s="94"/>
      <c r="C29" s="94"/>
      <c r="D29" s="104"/>
      <c r="E29" s="104"/>
      <c r="F29" s="104"/>
      <c r="G29" s="104"/>
      <c r="H29" s="105"/>
      <c r="I29" s="185"/>
      <c r="J29" s="185"/>
      <c r="K29" s="52"/>
      <c r="L29" s="52"/>
      <c r="M29" s="52"/>
      <c r="N29" s="52"/>
      <c r="O29" s="52"/>
      <c r="P29" s="52"/>
      <c r="Q29" s="52"/>
    </row>
    <row r="30" spans="1:17" ht="24.95" customHeight="1" x14ac:dyDescent="0.15">
      <c r="A30" s="94"/>
      <c r="B30" s="188" t="s">
        <v>178</v>
      </c>
      <c r="C30" s="188"/>
      <c r="D30" s="188"/>
      <c r="E30" s="188"/>
      <c r="F30" s="188"/>
      <c r="G30" s="187"/>
      <c r="H30" s="43">
        <f>SUM(I30:Q30)</f>
        <v>50</v>
      </c>
      <c r="I30" s="185">
        <v>4</v>
      </c>
      <c r="J30" s="185"/>
      <c r="K30" s="52">
        <v>3</v>
      </c>
      <c r="L30" s="52">
        <v>5</v>
      </c>
      <c r="M30" s="88">
        <v>9</v>
      </c>
      <c r="N30" s="52">
        <v>14</v>
      </c>
      <c r="O30" s="87">
        <v>4</v>
      </c>
      <c r="P30" s="87">
        <v>4</v>
      </c>
      <c r="Q30" s="87">
        <v>7</v>
      </c>
    </row>
    <row r="31" spans="1:17" ht="8.25" customHeight="1" x14ac:dyDescent="0.15">
      <c r="A31" s="26"/>
      <c r="B31" s="26"/>
      <c r="C31" s="26"/>
      <c r="D31" s="26"/>
      <c r="E31" s="26"/>
      <c r="F31" s="26"/>
      <c r="G31" s="26"/>
      <c r="H31" s="27"/>
      <c r="I31" s="26"/>
      <c r="J31" s="26"/>
      <c r="K31" s="26"/>
      <c r="L31" s="26"/>
      <c r="M31" s="26"/>
      <c r="N31" s="26"/>
      <c r="O31" s="29"/>
      <c r="P31" s="29"/>
      <c r="Q31" s="29"/>
    </row>
  </sheetData>
  <mergeCells count="64">
    <mergeCell ref="P25:P26"/>
    <mergeCell ref="Q25:Q26"/>
    <mergeCell ref="K25:K26"/>
    <mergeCell ref="L25:L26"/>
    <mergeCell ref="M25:M26"/>
    <mergeCell ref="N25:N26"/>
    <mergeCell ref="O25:O26"/>
    <mergeCell ref="P5:P6"/>
    <mergeCell ref="Q5:Q6"/>
    <mergeCell ref="H23:H24"/>
    <mergeCell ref="I23:J24"/>
    <mergeCell ref="K23:K24"/>
    <mergeCell ref="L23:L24"/>
    <mergeCell ref="M23:M24"/>
    <mergeCell ref="N23:N24"/>
    <mergeCell ref="O23:O24"/>
    <mergeCell ref="P23:P24"/>
    <mergeCell ref="Q23:Q24"/>
    <mergeCell ref="K5:K6"/>
    <mergeCell ref="L5:L6"/>
    <mergeCell ref="M5:M6"/>
    <mergeCell ref="N5:N6"/>
    <mergeCell ref="O5:O6"/>
    <mergeCell ref="I29:J29"/>
    <mergeCell ref="B30:G30"/>
    <mergeCell ref="I30:J30"/>
    <mergeCell ref="A5:G6"/>
    <mergeCell ref="H5:H6"/>
    <mergeCell ref="I5:J6"/>
    <mergeCell ref="H25:H26"/>
    <mergeCell ref="I25:J26"/>
    <mergeCell ref="C24:G24"/>
    <mergeCell ref="C25:G25"/>
    <mergeCell ref="C26:G26"/>
    <mergeCell ref="I27:J27"/>
    <mergeCell ref="B28:G28"/>
    <mergeCell ref="I28:J28"/>
    <mergeCell ref="C21:G21"/>
    <mergeCell ref="I21:J21"/>
    <mergeCell ref="C22:G22"/>
    <mergeCell ref="I22:J22"/>
    <mergeCell ref="C23:G23"/>
    <mergeCell ref="C17:G17"/>
    <mergeCell ref="I17:J17"/>
    <mergeCell ref="C18:G18"/>
    <mergeCell ref="I18:J18"/>
    <mergeCell ref="B20:G20"/>
    <mergeCell ref="I20:J20"/>
    <mergeCell ref="B14:G14"/>
    <mergeCell ref="I14:J14"/>
    <mergeCell ref="C15:G15"/>
    <mergeCell ref="I15:J15"/>
    <mergeCell ref="C16:G16"/>
    <mergeCell ref="I16:J16"/>
    <mergeCell ref="C11:G11"/>
    <mergeCell ref="I11:J11"/>
    <mergeCell ref="C12:G12"/>
    <mergeCell ref="I12:J12"/>
    <mergeCell ref="I13:J13"/>
    <mergeCell ref="A8:G8"/>
    <mergeCell ref="I8:J8"/>
    <mergeCell ref="I9:J9"/>
    <mergeCell ref="B10:G10"/>
    <mergeCell ref="I10:J10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209" t="s">
        <v>87</v>
      </c>
      <c r="B1" s="209"/>
      <c r="C1" s="209"/>
      <c r="D1" s="209"/>
    </row>
    <row r="3" spans="1:14" ht="14.25" x14ac:dyDescent="0.15">
      <c r="A3" s="31" t="s">
        <v>105</v>
      </c>
    </row>
    <row r="4" spans="1:14" x14ac:dyDescent="0.15">
      <c r="A4" s="32"/>
      <c r="B4" s="32"/>
      <c r="C4" s="32"/>
      <c r="D4" s="32"/>
      <c r="E4" s="32"/>
      <c r="F4" s="32"/>
      <c r="G4" s="32"/>
      <c r="H4" s="28"/>
      <c r="I4" s="32"/>
      <c r="J4" s="57"/>
      <c r="K4" s="57"/>
      <c r="L4" s="57"/>
      <c r="M4" s="57"/>
      <c r="N4" s="57" t="s">
        <v>154</v>
      </c>
    </row>
    <row r="5" spans="1:14" ht="6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6"/>
    </row>
    <row r="6" spans="1:14" x14ac:dyDescent="0.15">
      <c r="A6" s="231" t="s">
        <v>166</v>
      </c>
      <c r="B6" s="231"/>
      <c r="C6" s="231"/>
      <c r="D6" s="231"/>
      <c r="E6" s="231"/>
      <c r="F6" s="233" t="s">
        <v>0</v>
      </c>
      <c r="G6" s="234"/>
      <c r="H6" s="210" t="s">
        <v>106</v>
      </c>
      <c r="I6" s="211"/>
      <c r="J6" s="210" t="s">
        <v>106</v>
      </c>
      <c r="K6" s="211"/>
      <c r="L6" s="210" t="s">
        <v>107</v>
      </c>
      <c r="M6" s="211"/>
      <c r="N6" s="211"/>
    </row>
    <row r="7" spans="1:14" x14ac:dyDescent="0.15">
      <c r="A7" s="232"/>
      <c r="B7" s="232"/>
      <c r="C7" s="232"/>
      <c r="D7" s="232"/>
      <c r="E7" s="232"/>
      <c r="F7" s="235"/>
      <c r="G7" s="236"/>
      <c r="H7" s="212" t="s">
        <v>108</v>
      </c>
      <c r="I7" s="213"/>
      <c r="J7" s="212" t="s">
        <v>95</v>
      </c>
      <c r="K7" s="213"/>
      <c r="L7" s="212" t="s">
        <v>109</v>
      </c>
      <c r="M7" s="213"/>
      <c r="N7" s="213"/>
    </row>
    <row r="8" spans="1:14" ht="6.75" customHeight="1" x14ac:dyDescent="0.15">
      <c r="A8" s="33"/>
      <c r="B8" s="33"/>
      <c r="C8" s="33"/>
      <c r="D8" s="33"/>
      <c r="E8" s="33"/>
      <c r="F8" s="44"/>
      <c r="G8" s="53"/>
      <c r="H8" s="32"/>
      <c r="I8" s="32"/>
      <c r="J8" s="32"/>
      <c r="K8" s="32"/>
      <c r="L8" s="32"/>
      <c r="M8" s="32"/>
      <c r="N8" s="28"/>
    </row>
    <row r="9" spans="1:14" ht="19.5" customHeight="1" x14ac:dyDescent="0.15">
      <c r="A9" s="214" t="s">
        <v>110</v>
      </c>
      <c r="B9" s="214"/>
      <c r="C9" s="214"/>
      <c r="D9" s="214"/>
      <c r="E9" s="215"/>
      <c r="F9" s="216">
        <f>F10+F13</f>
        <v>0</v>
      </c>
      <c r="G9" s="217"/>
      <c r="H9" s="217">
        <f>H10+H13</f>
        <v>0</v>
      </c>
      <c r="I9" s="217"/>
      <c r="J9" s="217">
        <f>J10+J13</f>
        <v>0</v>
      </c>
      <c r="K9" s="217"/>
      <c r="L9" s="217">
        <f>L10+L13</f>
        <v>0</v>
      </c>
      <c r="M9" s="217"/>
      <c r="N9" s="28"/>
    </row>
    <row r="10" spans="1:14" ht="19.5" customHeight="1" x14ac:dyDescent="0.15">
      <c r="A10" s="35"/>
      <c r="B10" s="218" t="s">
        <v>111</v>
      </c>
      <c r="C10" s="218"/>
      <c r="D10" s="218"/>
      <c r="E10" s="219"/>
      <c r="F10" s="216">
        <f>F11+F12</f>
        <v>0</v>
      </c>
      <c r="G10" s="217"/>
      <c r="H10" s="220">
        <f>H11+H12</f>
        <v>0</v>
      </c>
      <c r="I10" s="220"/>
      <c r="J10" s="220">
        <f>J12</f>
        <v>0</v>
      </c>
      <c r="K10" s="220"/>
      <c r="L10" s="220">
        <f>L12</f>
        <v>0</v>
      </c>
      <c r="M10" s="220"/>
      <c r="N10" s="28"/>
    </row>
    <row r="11" spans="1:14" ht="19.5" customHeight="1" x14ac:dyDescent="0.15">
      <c r="A11" s="35"/>
      <c r="B11" s="35"/>
      <c r="C11" s="214" t="s">
        <v>112</v>
      </c>
      <c r="D11" s="214"/>
      <c r="E11" s="215"/>
      <c r="F11" s="216">
        <f>H11</f>
        <v>0</v>
      </c>
      <c r="G11" s="217"/>
      <c r="H11" s="221"/>
      <c r="I11" s="221"/>
      <c r="J11" s="221"/>
      <c r="K11" s="221"/>
      <c r="L11" s="221"/>
      <c r="M11" s="221"/>
      <c r="N11" s="28"/>
    </row>
    <row r="12" spans="1:14" ht="19.5" customHeight="1" x14ac:dyDescent="0.15">
      <c r="A12" s="35"/>
      <c r="B12" s="35"/>
      <c r="C12" s="214" t="s">
        <v>113</v>
      </c>
      <c r="D12" s="214"/>
      <c r="E12" s="215"/>
      <c r="F12" s="216">
        <f>H12+J12</f>
        <v>0</v>
      </c>
      <c r="G12" s="217"/>
      <c r="H12" s="221"/>
      <c r="I12" s="221"/>
      <c r="J12" s="221"/>
      <c r="K12" s="221"/>
      <c r="L12" s="221"/>
      <c r="M12" s="221"/>
      <c r="N12" s="28"/>
    </row>
    <row r="13" spans="1:14" ht="19.5" customHeight="1" x14ac:dyDescent="0.15">
      <c r="A13" s="35"/>
      <c r="B13" s="214" t="s">
        <v>114</v>
      </c>
      <c r="C13" s="214"/>
      <c r="D13" s="214"/>
      <c r="E13" s="215"/>
      <c r="F13" s="216">
        <f>F14+F21</f>
        <v>0</v>
      </c>
      <c r="G13" s="217"/>
      <c r="H13" s="217">
        <f>H14+H21</f>
        <v>0</v>
      </c>
      <c r="I13" s="217"/>
      <c r="J13" s="217">
        <f>J14+J21</f>
        <v>0</v>
      </c>
      <c r="K13" s="217"/>
      <c r="L13" s="217">
        <f>L14+L21</f>
        <v>0</v>
      </c>
      <c r="M13" s="217"/>
      <c r="N13" s="28"/>
    </row>
    <row r="14" spans="1:14" ht="19.5" customHeight="1" x14ac:dyDescent="0.15">
      <c r="A14" s="35"/>
      <c r="B14" s="35"/>
      <c r="C14" s="214" t="s">
        <v>116</v>
      </c>
      <c r="D14" s="214"/>
      <c r="E14" s="215"/>
      <c r="F14" s="216">
        <f>SUM(F15:F19)</f>
        <v>0</v>
      </c>
      <c r="G14" s="217"/>
      <c r="H14" s="217">
        <f>SUM(H15:H19)</f>
        <v>0</v>
      </c>
      <c r="I14" s="217"/>
      <c r="J14" s="217">
        <f>SUM(J15:J19)</f>
        <v>0</v>
      </c>
      <c r="K14" s="217"/>
      <c r="L14" s="217">
        <f>SUM(L15:L19)</f>
        <v>0</v>
      </c>
      <c r="M14" s="217"/>
      <c r="N14" s="28"/>
    </row>
    <row r="15" spans="1:14" ht="19.5" customHeight="1" x14ac:dyDescent="0.15">
      <c r="A15" s="35"/>
      <c r="B15" s="35"/>
      <c r="C15" s="35"/>
      <c r="D15" s="214" t="s">
        <v>21</v>
      </c>
      <c r="E15" s="215"/>
      <c r="F15" s="216">
        <f>H15+J15</f>
        <v>0</v>
      </c>
      <c r="G15" s="217"/>
      <c r="H15" s="221"/>
      <c r="I15" s="221"/>
      <c r="J15" s="221"/>
      <c r="K15" s="221"/>
      <c r="L15" s="221"/>
      <c r="M15" s="221"/>
      <c r="N15" s="28"/>
    </row>
    <row r="16" spans="1:14" ht="19.5" customHeight="1" x14ac:dyDescent="0.15">
      <c r="A16" s="35"/>
      <c r="B16" s="35"/>
      <c r="C16" s="35"/>
      <c r="D16" s="214" t="s">
        <v>28</v>
      </c>
      <c r="E16" s="215"/>
      <c r="F16" s="216">
        <f>H16</f>
        <v>0</v>
      </c>
      <c r="G16" s="217"/>
      <c r="H16" s="221"/>
      <c r="I16" s="221"/>
      <c r="J16" s="221"/>
      <c r="K16" s="221"/>
      <c r="L16" s="221"/>
      <c r="M16" s="221"/>
      <c r="N16" s="28"/>
    </row>
    <row r="17" spans="1:14" ht="19.5" customHeight="1" x14ac:dyDescent="0.15">
      <c r="A17" s="35"/>
      <c r="B17" s="35"/>
      <c r="C17" s="35"/>
      <c r="D17" s="214" t="s">
        <v>40</v>
      </c>
      <c r="E17" s="215"/>
      <c r="F17" s="216">
        <f>H17</f>
        <v>0</v>
      </c>
      <c r="G17" s="217"/>
      <c r="H17" s="221"/>
      <c r="I17" s="221"/>
      <c r="J17" s="221"/>
      <c r="K17" s="221"/>
      <c r="L17" s="221"/>
      <c r="M17" s="221"/>
      <c r="N17" s="28"/>
    </row>
    <row r="18" spans="1:14" ht="19.5" customHeight="1" x14ac:dyDescent="0.15">
      <c r="A18" s="35"/>
      <c r="B18" s="35"/>
      <c r="C18" s="35"/>
      <c r="D18" s="214" t="s">
        <v>49</v>
      </c>
      <c r="E18" s="215"/>
      <c r="F18" s="216">
        <f>H18+J18</f>
        <v>0</v>
      </c>
      <c r="G18" s="217"/>
      <c r="H18" s="221"/>
      <c r="I18" s="221"/>
      <c r="J18" s="221"/>
      <c r="K18" s="221"/>
      <c r="L18" s="221"/>
      <c r="M18" s="221"/>
      <c r="N18" s="28"/>
    </row>
    <row r="19" spans="1:14" ht="19.5" customHeight="1" x14ac:dyDescent="0.15">
      <c r="A19" s="35"/>
      <c r="B19" s="35"/>
      <c r="C19" s="35"/>
      <c r="D19" s="214" t="s">
        <v>117</v>
      </c>
      <c r="E19" s="215"/>
      <c r="F19" s="216">
        <f>H19+J19</f>
        <v>0</v>
      </c>
      <c r="G19" s="217"/>
      <c r="H19" s="221"/>
      <c r="I19" s="221"/>
      <c r="J19" s="221"/>
      <c r="K19" s="221"/>
      <c r="L19" s="221"/>
      <c r="M19" s="221"/>
      <c r="N19" s="28"/>
    </row>
    <row r="20" spans="1:14" ht="7.5" customHeight="1" x14ac:dyDescent="0.15">
      <c r="A20" s="35"/>
      <c r="B20" s="35"/>
      <c r="C20" s="35"/>
      <c r="D20" s="35"/>
      <c r="E20" s="35"/>
      <c r="F20" s="45"/>
      <c r="G20" s="54"/>
      <c r="H20" s="55"/>
      <c r="I20" s="55"/>
      <c r="J20" s="55"/>
      <c r="K20" s="55"/>
      <c r="L20" s="55"/>
      <c r="M20" s="55"/>
      <c r="N20" s="28"/>
    </row>
    <row r="21" spans="1:14" ht="19.5" customHeight="1" x14ac:dyDescent="0.15">
      <c r="A21" s="35"/>
      <c r="B21" s="35"/>
      <c r="C21" s="214" t="s">
        <v>71</v>
      </c>
      <c r="D21" s="214"/>
      <c r="E21" s="215"/>
      <c r="F21" s="216">
        <f>F22+F26</f>
        <v>0</v>
      </c>
      <c r="G21" s="217"/>
      <c r="H21" s="217">
        <f>H22+H26</f>
        <v>0</v>
      </c>
      <c r="I21" s="217"/>
      <c r="J21" s="217">
        <f>J22+J26</f>
        <v>0</v>
      </c>
      <c r="K21" s="217"/>
      <c r="L21" s="217">
        <f>L22+L26</f>
        <v>0</v>
      </c>
      <c r="M21" s="217"/>
      <c r="N21" s="28"/>
    </row>
    <row r="22" spans="1:14" ht="19.5" customHeight="1" x14ac:dyDescent="0.15">
      <c r="A22" s="35"/>
      <c r="B22" s="35"/>
      <c r="C22" s="214" t="s">
        <v>58</v>
      </c>
      <c r="D22" s="214"/>
      <c r="E22" s="215"/>
      <c r="F22" s="216">
        <f>SUM(F23:F25)</f>
        <v>0</v>
      </c>
      <c r="G22" s="217"/>
      <c r="H22" s="217">
        <f>SUM(H23:H25)</f>
        <v>0</v>
      </c>
      <c r="I22" s="217"/>
      <c r="J22" s="217">
        <f>SUM(J23:J25)</f>
        <v>0</v>
      </c>
      <c r="K22" s="217"/>
      <c r="L22" s="217">
        <f>SUM(L23:L25)</f>
        <v>0</v>
      </c>
      <c r="M22" s="217"/>
      <c r="N22" s="28"/>
    </row>
    <row r="23" spans="1:14" ht="19.5" customHeight="1" x14ac:dyDescent="0.15">
      <c r="A23" s="35"/>
      <c r="B23" s="35"/>
      <c r="C23" s="35"/>
      <c r="D23" s="214" t="s">
        <v>119</v>
      </c>
      <c r="E23" s="215"/>
      <c r="F23" s="216">
        <f>H23+J23</f>
        <v>0</v>
      </c>
      <c r="G23" s="217"/>
      <c r="H23" s="221"/>
      <c r="I23" s="221"/>
      <c r="J23" s="221"/>
      <c r="K23" s="221"/>
      <c r="L23" s="221"/>
      <c r="M23" s="221"/>
      <c r="N23" s="28"/>
    </row>
    <row r="24" spans="1:14" ht="19.5" customHeight="1" x14ac:dyDescent="0.15">
      <c r="A24" s="35"/>
      <c r="B24" s="35"/>
      <c r="C24" s="35"/>
      <c r="D24" s="214" t="s">
        <v>100</v>
      </c>
      <c r="E24" s="215"/>
      <c r="F24" s="216">
        <f>H24+J24</f>
        <v>0</v>
      </c>
      <c r="G24" s="217"/>
      <c r="H24" s="221"/>
      <c r="I24" s="221"/>
      <c r="J24" s="221"/>
      <c r="K24" s="221"/>
      <c r="L24" s="221"/>
      <c r="M24" s="221"/>
      <c r="N24" s="28"/>
    </row>
    <row r="25" spans="1:14" ht="19.5" customHeight="1" x14ac:dyDescent="0.15">
      <c r="A25" s="35"/>
      <c r="B25" s="35"/>
      <c r="C25" s="35"/>
      <c r="D25" s="214" t="s">
        <v>117</v>
      </c>
      <c r="E25" s="215"/>
      <c r="F25" s="216">
        <f>H25</f>
        <v>0</v>
      </c>
      <c r="G25" s="217"/>
      <c r="H25" s="221"/>
      <c r="I25" s="221"/>
      <c r="J25" s="221"/>
      <c r="K25" s="221"/>
      <c r="L25" s="221"/>
      <c r="M25" s="221"/>
      <c r="N25" s="28"/>
    </row>
    <row r="26" spans="1:14" ht="19.5" customHeight="1" x14ac:dyDescent="0.15">
      <c r="A26" s="34"/>
      <c r="B26" s="34"/>
      <c r="C26" s="228" t="s">
        <v>57</v>
      </c>
      <c r="D26" s="228"/>
      <c r="E26" s="229"/>
      <c r="F26" s="216">
        <f>H26</f>
        <v>0</v>
      </c>
      <c r="G26" s="217"/>
      <c r="H26" s="230"/>
      <c r="I26" s="230"/>
      <c r="J26" s="221"/>
      <c r="K26" s="221"/>
      <c r="L26" s="221"/>
      <c r="M26" s="221"/>
      <c r="N26" s="28"/>
    </row>
    <row r="27" spans="1:14" ht="7.5" customHeight="1" x14ac:dyDescent="0.15">
      <c r="A27" s="26"/>
      <c r="B27" s="26"/>
      <c r="C27" s="26"/>
      <c r="D27" s="26"/>
      <c r="E27" s="26"/>
      <c r="F27" s="27"/>
      <c r="G27" s="26"/>
      <c r="H27" s="26"/>
      <c r="I27" s="26"/>
      <c r="J27" s="26"/>
      <c r="K27" s="26"/>
      <c r="L27" s="26"/>
      <c r="M27" s="26"/>
      <c r="N27" s="26"/>
    </row>
    <row r="30" spans="1:14" ht="14.25" x14ac:dyDescent="0.15">
      <c r="A30" s="31" t="s">
        <v>120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4" x14ac:dyDescent="0.15">
      <c r="A31" s="36"/>
      <c r="B31" s="28"/>
      <c r="C31" s="28"/>
      <c r="D31" s="28"/>
      <c r="E31" s="28"/>
      <c r="F31" s="28"/>
      <c r="G31" s="28"/>
      <c r="H31" s="28"/>
      <c r="I31" s="28"/>
      <c r="J31" s="28"/>
      <c r="K31" s="59"/>
      <c r="M31" s="59"/>
      <c r="N31" s="57" t="s">
        <v>155</v>
      </c>
    </row>
    <row r="32" spans="1:14" x14ac:dyDescent="0.15">
      <c r="A32" s="26"/>
      <c r="B32" s="26"/>
      <c r="C32" s="26"/>
      <c r="D32" s="26"/>
      <c r="E32" s="28"/>
      <c r="F32" s="26"/>
      <c r="G32" s="26"/>
      <c r="H32" s="26"/>
      <c r="I32" s="26"/>
      <c r="J32" s="26"/>
      <c r="K32" s="26"/>
      <c r="L32" s="26"/>
      <c r="M32" s="26"/>
      <c r="N32" s="26"/>
    </row>
    <row r="33" spans="1:14" x14ac:dyDescent="0.15">
      <c r="A33" s="231" t="s">
        <v>118</v>
      </c>
      <c r="B33" s="231"/>
      <c r="C33" s="231"/>
      <c r="D33" s="237"/>
      <c r="E33" s="222" t="s">
        <v>22</v>
      </c>
      <c r="F33" s="223"/>
      <c r="G33" s="223"/>
      <c r="H33" s="223"/>
      <c r="I33" s="246"/>
      <c r="J33" s="222" t="s">
        <v>96</v>
      </c>
      <c r="K33" s="223"/>
      <c r="L33" s="223"/>
      <c r="M33" s="222" t="s">
        <v>97</v>
      </c>
      <c r="N33" s="223"/>
    </row>
    <row r="34" spans="1:14" ht="13.5" customHeight="1" x14ac:dyDescent="0.15">
      <c r="A34" s="238"/>
      <c r="B34" s="238"/>
      <c r="C34" s="238"/>
      <c r="D34" s="239"/>
      <c r="E34" s="241" t="s">
        <v>0</v>
      </c>
      <c r="F34" s="46"/>
      <c r="G34" s="46"/>
      <c r="H34" s="242" t="s">
        <v>68</v>
      </c>
      <c r="I34" s="244" t="s">
        <v>93</v>
      </c>
      <c r="J34" s="241" t="s">
        <v>0</v>
      </c>
      <c r="K34" s="60" t="s">
        <v>121</v>
      </c>
      <c r="L34" s="62" t="s">
        <v>122</v>
      </c>
      <c r="M34" s="60" t="s">
        <v>121</v>
      </c>
      <c r="N34" s="65" t="s">
        <v>122</v>
      </c>
    </row>
    <row r="35" spans="1:14" x14ac:dyDescent="0.15">
      <c r="A35" s="232"/>
      <c r="B35" s="232"/>
      <c r="C35" s="232"/>
      <c r="D35" s="240"/>
      <c r="E35" s="235"/>
      <c r="F35" s="47" t="s">
        <v>123</v>
      </c>
      <c r="G35" s="47" t="s">
        <v>124</v>
      </c>
      <c r="H35" s="243"/>
      <c r="I35" s="245"/>
      <c r="J35" s="235"/>
      <c r="K35" s="61" t="s">
        <v>36</v>
      </c>
      <c r="L35" s="63" t="s">
        <v>125</v>
      </c>
      <c r="M35" s="61" t="s">
        <v>36</v>
      </c>
      <c r="N35" s="66" t="s">
        <v>125</v>
      </c>
    </row>
    <row r="36" spans="1:14" ht="7.5" customHeight="1" x14ac:dyDescent="0.15">
      <c r="A36" s="33"/>
      <c r="B36" s="33"/>
      <c r="C36" s="33"/>
      <c r="D36" s="33"/>
      <c r="E36" s="39"/>
      <c r="F36" s="32"/>
      <c r="G36" s="32"/>
      <c r="H36" s="56"/>
      <c r="I36" s="56"/>
      <c r="J36" s="56"/>
      <c r="K36" s="33"/>
      <c r="L36" s="64"/>
      <c r="M36" s="33"/>
      <c r="N36" s="64"/>
    </row>
    <row r="37" spans="1:14" ht="19.5" customHeight="1" x14ac:dyDescent="0.15">
      <c r="A37" s="224" t="s">
        <v>0</v>
      </c>
      <c r="B37" s="224"/>
      <c r="C37" s="224"/>
      <c r="D37" s="225"/>
      <c r="E37" s="40">
        <f t="shared" ref="E37:N37" si="0">E39+E47</f>
        <v>0</v>
      </c>
      <c r="F37" s="48">
        <f t="shared" si="0"/>
        <v>0</v>
      </c>
      <c r="G37" s="48">
        <f t="shared" si="0"/>
        <v>0</v>
      </c>
      <c r="H37" s="48">
        <f t="shared" si="0"/>
        <v>0</v>
      </c>
      <c r="I37" s="48">
        <f t="shared" si="0"/>
        <v>0</v>
      </c>
      <c r="J37" s="48">
        <f t="shared" si="0"/>
        <v>0</v>
      </c>
      <c r="K37" s="48">
        <f t="shared" si="0"/>
        <v>0</v>
      </c>
      <c r="L37" s="48">
        <f t="shared" si="0"/>
        <v>0</v>
      </c>
      <c r="M37" s="48">
        <f t="shared" si="0"/>
        <v>0</v>
      </c>
      <c r="N37" s="48">
        <f t="shared" si="0"/>
        <v>0</v>
      </c>
    </row>
    <row r="38" spans="1:14" ht="7.5" customHeight="1" x14ac:dyDescent="0.15">
      <c r="A38" s="28"/>
      <c r="B38" s="28"/>
      <c r="C38" s="28"/>
      <c r="D38" s="28"/>
      <c r="E38" s="41"/>
      <c r="F38" s="49"/>
      <c r="G38" s="49"/>
      <c r="H38" s="49"/>
      <c r="I38" s="49"/>
      <c r="J38" s="49"/>
      <c r="K38" s="49"/>
      <c r="L38" s="49"/>
      <c r="M38" s="49"/>
      <c r="N38" s="49"/>
    </row>
    <row r="39" spans="1:14" ht="19.5" customHeight="1" x14ac:dyDescent="0.15">
      <c r="A39" s="28" t="s">
        <v>126</v>
      </c>
      <c r="B39" s="28"/>
      <c r="C39" s="28"/>
      <c r="D39" s="28"/>
      <c r="E39" s="40">
        <f t="shared" ref="E39:N39" si="1">E45</f>
        <v>0</v>
      </c>
      <c r="F39" s="48">
        <f t="shared" si="1"/>
        <v>0</v>
      </c>
      <c r="G39" s="48">
        <f t="shared" si="1"/>
        <v>0</v>
      </c>
      <c r="H39" s="48">
        <f t="shared" si="1"/>
        <v>0</v>
      </c>
      <c r="I39" s="48">
        <f t="shared" si="1"/>
        <v>0</v>
      </c>
      <c r="J39" s="48">
        <f t="shared" si="1"/>
        <v>0</v>
      </c>
      <c r="K39" s="48">
        <f t="shared" si="1"/>
        <v>0</v>
      </c>
      <c r="L39" s="48">
        <f t="shared" si="1"/>
        <v>0</v>
      </c>
      <c r="M39" s="48">
        <f t="shared" si="1"/>
        <v>0</v>
      </c>
      <c r="N39" s="48">
        <f t="shared" si="1"/>
        <v>0</v>
      </c>
    </row>
    <row r="40" spans="1:14" ht="19.5" customHeight="1" x14ac:dyDescent="0.15">
      <c r="A40" s="37" t="s">
        <v>14</v>
      </c>
      <c r="B40" s="214" t="s">
        <v>127</v>
      </c>
      <c r="C40" s="214"/>
      <c r="D40" s="215"/>
      <c r="E40" s="42" t="s">
        <v>20</v>
      </c>
      <c r="F40" s="50" t="s">
        <v>20</v>
      </c>
      <c r="G40" s="50" t="s">
        <v>20</v>
      </c>
      <c r="H40" s="50" t="s">
        <v>20</v>
      </c>
      <c r="I40" s="50" t="s">
        <v>20</v>
      </c>
      <c r="J40" s="50" t="s">
        <v>20</v>
      </c>
      <c r="K40" s="50" t="s">
        <v>20</v>
      </c>
      <c r="L40" s="50" t="s">
        <v>20</v>
      </c>
      <c r="M40" s="50" t="s">
        <v>20</v>
      </c>
      <c r="N40" s="50" t="s">
        <v>20</v>
      </c>
    </row>
    <row r="41" spans="1:14" ht="19.5" customHeight="1" x14ac:dyDescent="0.15">
      <c r="A41" s="28"/>
      <c r="B41" s="35">
        <v>1</v>
      </c>
      <c r="C41" s="214" t="s">
        <v>128</v>
      </c>
      <c r="D41" s="215"/>
      <c r="E41" s="42" t="s">
        <v>20</v>
      </c>
      <c r="F41" s="50" t="s">
        <v>20</v>
      </c>
      <c r="G41" s="50" t="s">
        <v>20</v>
      </c>
      <c r="H41" s="50" t="s">
        <v>20</v>
      </c>
      <c r="I41" s="50" t="s">
        <v>20</v>
      </c>
      <c r="J41" s="50" t="s">
        <v>20</v>
      </c>
      <c r="K41" s="50" t="s">
        <v>20</v>
      </c>
      <c r="L41" s="50" t="s">
        <v>20</v>
      </c>
      <c r="M41" s="50" t="s">
        <v>20</v>
      </c>
      <c r="N41" s="50" t="s">
        <v>20</v>
      </c>
    </row>
    <row r="42" spans="1:14" ht="19.5" customHeight="1" x14ac:dyDescent="0.15">
      <c r="A42" s="28"/>
      <c r="B42" s="35">
        <v>2</v>
      </c>
      <c r="C42" s="214" t="s">
        <v>131</v>
      </c>
      <c r="D42" s="215"/>
      <c r="E42" s="42" t="s">
        <v>20</v>
      </c>
      <c r="F42" s="50" t="s">
        <v>20</v>
      </c>
      <c r="G42" s="50" t="s">
        <v>20</v>
      </c>
      <c r="H42" s="50" t="s">
        <v>20</v>
      </c>
      <c r="I42" s="50" t="s">
        <v>20</v>
      </c>
      <c r="J42" s="50" t="s">
        <v>20</v>
      </c>
      <c r="K42" s="50" t="s">
        <v>20</v>
      </c>
      <c r="L42" s="50" t="s">
        <v>20</v>
      </c>
      <c r="M42" s="50" t="s">
        <v>20</v>
      </c>
      <c r="N42" s="50" t="s">
        <v>20</v>
      </c>
    </row>
    <row r="43" spans="1:14" ht="19.5" customHeight="1" x14ac:dyDescent="0.15">
      <c r="A43" s="28"/>
      <c r="B43" s="35">
        <v>3</v>
      </c>
      <c r="C43" s="214" t="s">
        <v>132</v>
      </c>
      <c r="D43" s="215"/>
      <c r="E43" s="42" t="s">
        <v>20</v>
      </c>
      <c r="F43" s="50" t="s">
        <v>20</v>
      </c>
      <c r="G43" s="50" t="s">
        <v>20</v>
      </c>
      <c r="H43" s="50" t="s">
        <v>20</v>
      </c>
      <c r="I43" s="50" t="s">
        <v>20</v>
      </c>
      <c r="J43" s="50" t="s">
        <v>20</v>
      </c>
      <c r="K43" s="50" t="s">
        <v>20</v>
      </c>
      <c r="L43" s="50" t="s">
        <v>20</v>
      </c>
      <c r="M43" s="50" t="s">
        <v>20</v>
      </c>
      <c r="N43" s="50" t="s">
        <v>20</v>
      </c>
    </row>
    <row r="44" spans="1:14" ht="19.5" customHeight="1" x14ac:dyDescent="0.15">
      <c r="A44" s="37" t="s">
        <v>133</v>
      </c>
      <c r="B44" s="226" t="s">
        <v>130</v>
      </c>
      <c r="C44" s="226"/>
      <c r="D44" s="227"/>
      <c r="E44" s="42" t="s">
        <v>20</v>
      </c>
      <c r="F44" s="50" t="s">
        <v>20</v>
      </c>
      <c r="G44" s="50" t="s">
        <v>20</v>
      </c>
      <c r="H44" s="50" t="s">
        <v>20</v>
      </c>
      <c r="I44" s="50" t="s">
        <v>20</v>
      </c>
      <c r="J44" s="50" t="s">
        <v>20</v>
      </c>
      <c r="K44" s="50" t="s">
        <v>20</v>
      </c>
      <c r="L44" s="50" t="s">
        <v>20</v>
      </c>
      <c r="M44" s="50" t="s">
        <v>20</v>
      </c>
      <c r="N44" s="50" t="s">
        <v>20</v>
      </c>
    </row>
    <row r="45" spans="1:14" ht="19.5" customHeight="1" x14ac:dyDescent="0.15">
      <c r="A45" s="37" t="s">
        <v>134</v>
      </c>
      <c r="B45" s="226" t="s">
        <v>135</v>
      </c>
      <c r="C45" s="226"/>
      <c r="D45" s="227"/>
      <c r="E45" s="40">
        <f>H45+I45</f>
        <v>0</v>
      </c>
      <c r="F45" s="51"/>
      <c r="G45" s="51"/>
      <c r="H45" s="51"/>
      <c r="I45" s="51"/>
      <c r="J45" s="58">
        <f>K45+L45</f>
        <v>0</v>
      </c>
      <c r="K45" s="51"/>
      <c r="L45" s="51"/>
      <c r="M45" s="51"/>
      <c r="N45" s="51"/>
    </row>
    <row r="46" spans="1:14" ht="7.5" customHeight="1" x14ac:dyDescent="0.15">
      <c r="A46" s="28"/>
      <c r="B46" s="28"/>
      <c r="C46" s="28"/>
      <c r="D46" s="28"/>
      <c r="E46" s="41"/>
      <c r="F46" s="49"/>
      <c r="G46" s="49"/>
      <c r="H46" s="49"/>
      <c r="I46" s="49"/>
      <c r="J46" s="49"/>
      <c r="K46" s="49"/>
      <c r="L46" s="49"/>
      <c r="M46" s="49"/>
      <c r="N46" s="49"/>
    </row>
    <row r="47" spans="1:14" ht="18" customHeight="1" x14ac:dyDescent="0.15">
      <c r="A47" s="28" t="s">
        <v>94</v>
      </c>
      <c r="B47" s="28"/>
      <c r="C47" s="28"/>
      <c r="D47" s="28"/>
      <c r="E47" s="40">
        <f>H47+I47</f>
        <v>0</v>
      </c>
      <c r="F47" s="51"/>
      <c r="G47" s="51"/>
      <c r="H47" s="51"/>
      <c r="I47" s="51"/>
      <c r="J47" s="58">
        <f>K47+L47</f>
        <v>0</v>
      </c>
      <c r="K47" s="51"/>
      <c r="L47" s="51"/>
      <c r="M47" s="51"/>
      <c r="N47" s="51"/>
    </row>
    <row r="48" spans="1:14" ht="18" customHeight="1" x14ac:dyDescent="0.15">
      <c r="A48" s="32"/>
      <c r="B48" s="32" t="s">
        <v>136</v>
      </c>
      <c r="C48" s="32"/>
      <c r="D48" s="32"/>
      <c r="E48" s="43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9" customHeight="1" x14ac:dyDescent="0.15">
      <c r="A49" s="26"/>
      <c r="B49" s="26"/>
      <c r="C49" s="26"/>
      <c r="D49" s="26"/>
      <c r="E49" s="27"/>
      <c r="F49" s="26"/>
      <c r="G49" s="26"/>
      <c r="H49" s="26"/>
      <c r="I49" s="26"/>
      <c r="J49" s="26"/>
      <c r="K49" s="26"/>
      <c r="L49" s="26"/>
      <c r="M49" s="26"/>
      <c r="N49" s="26"/>
    </row>
    <row r="50" spans="1:14" ht="7.5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x14ac:dyDescent="0.15">
      <c r="A51" s="28" t="s">
        <v>115</v>
      </c>
      <c r="B51" s="28"/>
      <c r="C51" s="28"/>
      <c r="D51" s="28"/>
      <c r="F51" s="28"/>
      <c r="G51" s="28"/>
      <c r="H51" s="28"/>
      <c r="I51" s="28"/>
      <c r="J51" s="28"/>
      <c r="K51" s="28"/>
      <c r="L51" s="28"/>
      <c r="M51" s="28"/>
      <c r="N51" s="28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SheetLayoutView="100" workbookViewId="0"/>
  </sheetViews>
  <sheetFormatPr defaultRowHeight="13.5" x14ac:dyDescent="0.15"/>
  <cols>
    <col min="1" max="5" width="1.625" customWidth="1"/>
    <col min="6" max="6" width="12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 x14ac:dyDescent="0.15">
      <c r="A1" s="67" t="s">
        <v>87</v>
      </c>
      <c r="B1" s="71"/>
      <c r="C1" s="71"/>
      <c r="D1" s="71"/>
      <c r="N1" s="247"/>
      <c r="O1" s="247"/>
    </row>
    <row r="3" spans="1:16" ht="14.25" x14ac:dyDescent="0.15">
      <c r="A3" s="31" t="s">
        <v>105</v>
      </c>
      <c r="E3" s="72"/>
      <c r="F3" s="72"/>
    </row>
    <row r="4" spans="1:16" ht="14.25" x14ac:dyDescent="0.15">
      <c r="A4" s="31"/>
      <c r="B4" s="72"/>
      <c r="C4" s="72"/>
      <c r="D4" s="72"/>
      <c r="E4" s="72"/>
      <c r="F4" s="72"/>
      <c r="L4" s="80"/>
      <c r="M4" s="80"/>
      <c r="N4" s="80"/>
      <c r="O4" s="82" t="s">
        <v>190</v>
      </c>
    </row>
    <row r="5" spans="1:16" ht="7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81"/>
      <c r="O5" s="81"/>
      <c r="P5" s="83"/>
    </row>
    <row r="6" spans="1:16" ht="13.5" customHeight="1" x14ac:dyDescent="0.15">
      <c r="A6" s="260" t="s">
        <v>167</v>
      </c>
      <c r="B6" s="260"/>
      <c r="C6" s="260"/>
      <c r="D6" s="260"/>
      <c r="E6" s="260"/>
      <c r="F6" s="261"/>
      <c r="G6" s="222" t="s">
        <v>0</v>
      </c>
      <c r="H6" s="223"/>
      <c r="I6" s="246"/>
      <c r="J6" s="248" t="s">
        <v>68</v>
      </c>
      <c r="K6" s="249"/>
      <c r="L6" s="250"/>
      <c r="M6" s="251" t="s">
        <v>93</v>
      </c>
      <c r="N6" s="251"/>
      <c r="O6" s="248"/>
    </row>
    <row r="7" spans="1:16" ht="13.5" customHeight="1" x14ac:dyDescent="0.15">
      <c r="A7" s="262"/>
      <c r="B7" s="262"/>
      <c r="C7" s="262"/>
      <c r="D7" s="262"/>
      <c r="E7" s="262"/>
      <c r="F7" s="263"/>
      <c r="G7" s="254" t="s">
        <v>0</v>
      </c>
      <c r="H7" s="75" t="s">
        <v>106</v>
      </c>
      <c r="I7" s="75" t="s">
        <v>106</v>
      </c>
      <c r="J7" s="254" t="s">
        <v>0</v>
      </c>
      <c r="K7" s="75" t="s">
        <v>106</v>
      </c>
      <c r="L7" s="75" t="s">
        <v>106</v>
      </c>
      <c r="M7" s="254" t="s">
        <v>0</v>
      </c>
      <c r="N7" s="75" t="s">
        <v>106</v>
      </c>
      <c r="O7" s="75" t="s">
        <v>106</v>
      </c>
    </row>
    <row r="8" spans="1:16" ht="13.5" customHeight="1" x14ac:dyDescent="0.15">
      <c r="A8" s="264"/>
      <c r="B8" s="264"/>
      <c r="C8" s="264"/>
      <c r="D8" s="264"/>
      <c r="E8" s="264"/>
      <c r="F8" s="265"/>
      <c r="G8" s="255"/>
      <c r="H8" s="76" t="s">
        <v>108</v>
      </c>
      <c r="I8" s="76" t="s">
        <v>95</v>
      </c>
      <c r="J8" s="255"/>
      <c r="K8" s="76" t="s">
        <v>108</v>
      </c>
      <c r="L8" s="76" t="s">
        <v>95</v>
      </c>
      <c r="M8" s="255"/>
      <c r="N8" s="76" t="s">
        <v>108</v>
      </c>
      <c r="O8" s="76" t="s">
        <v>95</v>
      </c>
    </row>
    <row r="9" spans="1:16" ht="7.5" customHeight="1" x14ac:dyDescent="0.15">
      <c r="A9" s="68"/>
      <c r="B9" s="68"/>
      <c r="C9" s="68"/>
      <c r="D9" s="68"/>
      <c r="E9" s="68"/>
      <c r="F9" s="73"/>
      <c r="G9" s="74"/>
      <c r="H9" s="77"/>
      <c r="I9" s="77"/>
      <c r="J9" s="79"/>
      <c r="K9" s="77"/>
      <c r="L9" s="77"/>
      <c r="M9" s="79"/>
      <c r="N9" s="77"/>
      <c r="O9" s="77"/>
    </row>
    <row r="10" spans="1:16" ht="33" customHeight="1" x14ac:dyDescent="0.15">
      <c r="A10" s="252" t="s">
        <v>199</v>
      </c>
      <c r="B10" s="252"/>
      <c r="C10" s="252"/>
      <c r="D10" s="252"/>
      <c r="E10" s="252"/>
      <c r="F10" s="253"/>
      <c r="G10" s="43">
        <f>H10+I10</f>
        <v>9477</v>
      </c>
      <c r="H10" s="52">
        <f>K10+N10</f>
        <v>8884</v>
      </c>
      <c r="I10" s="52">
        <f>I12+I16</f>
        <v>593</v>
      </c>
      <c r="J10" s="52">
        <f>K10+L10</f>
        <v>5449</v>
      </c>
      <c r="K10" s="52">
        <f>K12+K16</f>
        <v>5146</v>
      </c>
      <c r="L10" s="52">
        <f>L12+L16</f>
        <v>303</v>
      </c>
      <c r="M10" s="52">
        <f>N10+O10</f>
        <v>4030</v>
      </c>
      <c r="N10" s="52">
        <f>N12+N16</f>
        <v>3738</v>
      </c>
      <c r="O10" s="52">
        <f>O12+O16</f>
        <v>292</v>
      </c>
    </row>
    <row r="11" spans="1:16" x14ac:dyDescent="0.15">
      <c r="A11" s="70"/>
      <c r="B11" s="70"/>
      <c r="C11" s="70"/>
      <c r="D11" s="70"/>
      <c r="E11" s="70"/>
      <c r="F11" s="70"/>
      <c r="G11" s="43"/>
      <c r="H11" s="78"/>
      <c r="I11" s="78"/>
      <c r="J11" s="78"/>
      <c r="K11" s="78"/>
      <c r="L11" s="78"/>
      <c r="M11" s="78"/>
      <c r="N11" s="78"/>
      <c r="O11" s="78"/>
    </row>
    <row r="12" spans="1:16" ht="18" customHeight="1" x14ac:dyDescent="0.15">
      <c r="A12" s="70"/>
      <c r="B12" s="214" t="s">
        <v>111</v>
      </c>
      <c r="C12" s="214"/>
      <c r="D12" s="214"/>
      <c r="E12" s="214"/>
      <c r="F12" s="215"/>
      <c r="G12" s="43">
        <f>SUM(H12:I12)</f>
        <v>7213</v>
      </c>
      <c r="H12" s="52">
        <f t="shared" ref="H12:O12" si="0">SUM(H13:H14)</f>
        <v>6810</v>
      </c>
      <c r="I12" s="52">
        <f t="shared" si="0"/>
        <v>403</v>
      </c>
      <c r="J12" s="52">
        <f t="shared" si="0"/>
        <v>3953</v>
      </c>
      <c r="K12" s="52">
        <f t="shared" si="0"/>
        <v>3739</v>
      </c>
      <c r="L12" s="52">
        <f t="shared" si="0"/>
        <v>214</v>
      </c>
      <c r="M12" s="52">
        <f t="shared" si="0"/>
        <v>3260</v>
      </c>
      <c r="N12" s="52">
        <f t="shared" si="0"/>
        <v>3071</v>
      </c>
      <c r="O12" s="52">
        <f t="shared" si="0"/>
        <v>189</v>
      </c>
    </row>
    <row r="13" spans="1:16" ht="18" customHeight="1" x14ac:dyDescent="0.15">
      <c r="A13" s="70"/>
      <c r="B13" s="35"/>
      <c r="C13" s="214" t="s">
        <v>112</v>
      </c>
      <c r="D13" s="214"/>
      <c r="E13" s="214"/>
      <c r="F13" s="215"/>
      <c r="G13" s="85">
        <f>SUM(H13:I13)</f>
        <v>1137</v>
      </c>
      <c r="H13" s="54">
        <f>K13+N13</f>
        <v>1137</v>
      </c>
      <c r="I13" s="86" t="s">
        <v>196</v>
      </c>
      <c r="J13" s="54">
        <f>SUM(K13:L13)</f>
        <v>613</v>
      </c>
      <c r="K13" s="54">
        <v>613</v>
      </c>
      <c r="L13" s="86" t="s">
        <v>196</v>
      </c>
      <c r="M13" s="54">
        <f>SUM(N13:O13)</f>
        <v>524</v>
      </c>
      <c r="N13" s="54">
        <v>524</v>
      </c>
      <c r="O13" s="86" t="s">
        <v>196</v>
      </c>
    </row>
    <row r="14" spans="1:16" ht="18" customHeight="1" x14ac:dyDescent="0.15">
      <c r="A14" s="70"/>
      <c r="B14" s="35"/>
      <c r="C14" s="214" t="s">
        <v>113</v>
      </c>
      <c r="D14" s="214"/>
      <c r="E14" s="214"/>
      <c r="F14" s="215"/>
      <c r="G14" s="43">
        <f>SUM(H14:I14)</f>
        <v>6076</v>
      </c>
      <c r="H14" s="52">
        <f>K14+N14</f>
        <v>5673</v>
      </c>
      <c r="I14" s="52">
        <f>L14+O14</f>
        <v>403</v>
      </c>
      <c r="J14" s="52">
        <f>SUM(K14:L14)</f>
        <v>3340</v>
      </c>
      <c r="K14" s="52">
        <v>3126</v>
      </c>
      <c r="L14" s="52">
        <v>214</v>
      </c>
      <c r="M14" s="52">
        <f>SUM(N14:O14)</f>
        <v>2736</v>
      </c>
      <c r="N14" s="52">
        <v>2547</v>
      </c>
      <c r="O14" s="87">
        <v>189</v>
      </c>
    </row>
    <row r="15" spans="1:16" x14ac:dyDescent="0.15">
      <c r="A15" s="70"/>
      <c r="B15" s="35"/>
      <c r="C15" s="35"/>
      <c r="D15" s="35"/>
      <c r="E15" s="35"/>
      <c r="F15" s="35"/>
      <c r="G15" s="43"/>
      <c r="H15" s="52"/>
      <c r="I15" s="52"/>
      <c r="J15" s="52"/>
      <c r="K15" s="52"/>
      <c r="L15" s="52"/>
      <c r="M15" s="52"/>
      <c r="N15" s="52"/>
      <c r="O15" s="78"/>
    </row>
    <row r="16" spans="1:16" ht="21" customHeight="1" x14ac:dyDescent="0.15">
      <c r="A16" s="70"/>
      <c r="B16" s="256" t="s">
        <v>70</v>
      </c>
      <c r="C16" s="256"/>
      <c r="D16" s="256"/>
      <c r="E16" s="256"/>
      <c r="F16" s="257"/>
      <c r="G16" s="85">
        <f t="shared" ref="G16:G23" si="1">SUM(H16:I16)</f>
        <v>2250</v>
      </c>
      <c r="H16" s="54">
        <f t="shared" ref="H16:O16" si="2">H17+H25</f>
        <v>2060</v>
      </c>
      <c r="I16" s="54">
        <f t="shared" si="2"/>
        <v>190</v>
      </c>
      <c r="J16" s="54">
        <f t="shared" si="2"/>
        <v>1496</v>
      </c>
      <c r="K16" s="54">
        <f t="shared" si="2"/>
        <v>1407</v>
      </c>
      <c r="L16" s="54">
        <f t="shared" si="2"/>
        <v>89</v>
      </c>
      <c r="M16" s="54">
        <f t="shared" si="2"/>
        <v>770</v>
      </c>
      <c r="N16" s="54">
        <f t="shared" si="2"/>
        <v>667</v>
      </c>
      <c r="O16" s="54">
        <f t="shared" si="2"/>
        <v>103</v>
      </c>
    </row>
    <row r="17" spans="1:15" ht="21" customHeight="1" x14ac:dyDescent="0.15">
      <c r="A17" s="70"/>
      <c r="B17" s="35"/>
      <c r="C17" s="214" t="s">
        <v>116</v>
      </c>
      <c r="D17" s="214"/>
      <c r="E17" s="214"/>
      <c r="F17" s="215"/>
      <c r="G17" s="85">
        <f t="shared" si="1"/>
        <v>1769</v>
      </c>
      <c r="H17" s="54">
        <f t="shared" ref="H17:O17" si="3">SUM(H18:H24)</f>
        <v>1582</v>
      </c>
      <c r="I17" s="54">
        <f t="shared" si="3"/>
        <v>187</v>
      </c>
      <c r="J17" s="54">
        <f t="shared" si="3"/>
        <v>1089</v>
      </c>
      <c r="K17" s="54">
        <f t="shared" si="3"/>
        <v>1002</v>
      </c>
      <c r="L17" s="54">
        <f t="shared" si="3"/>
        <v>87</v>
      </c>
      <c r="M17" s="54">
        <f t="shared" si="3"/>
        <v>681</v>
      </c>
      <c r="N17" s="54">
        <f t="shared" si="3"/>
        <v>579</v>
      </c>
      <c r="O17" s="54">
        <f t="shared" si="3"/>
        <v>102</v>
      </c>
    </row>
    <row r="18" spans="1:15" ht="21" customHeight="1" x14ac:dyDescent="0.15">
      <c r="A18" s="70"/>
      <c r="B18" s="35"/>
      <c r="C18" s="35"/>
      <c r="D18" s="214" t="s">
        <v>81</v>
      </c>
      <c r="E18" s="214"/>
      <c r="F18" s="215"/>
      <c r="G18" s="85">
        <f t="shared" si="1"/>
        <v>40</v>
      </c>
      <c r="H18" s="54">
        <f>K18+N18</f>
        <v>39</v>
      </c>
      <c r="I18" s="54">
        <v>1</v>
      </c>
      <c r="J18" s="54">
        <f t="shared" ref="J18:J23" si="4">SUM(K18:L18)</f>
        <v>33</v>
      </c>
      <c r="K18" s="54">
        <v>33</v>
      </c>
      <c r="L18" s="54">
        <v>0</v>
      </c>
      <c r="M18" s="54">
        <f t="shared" ref="M18:M23" si="5">SUM(N18:O18)</f>
        <v>7</v>
      </c>
      <c r="N18" s="54">
        <v>6</v>
      </c>
      <c r="O18" s="88">
        <v>1</v>
      </c>
    </row>
    <row r="19" spans="1:15" ht="21" customHeight="1" x14ac:dyDescent="0.15">
      <c r="A19" s="70"/>
      <c r="B19" s="35"/>
      <c r="C19" s="35"/>
      <c r="D19" s="214" t="s">
        <v>21</v>
      </c>
      <c r="E19" s="214"/>
      <c r="F19" s="215"/>
      <c r="G19" s="85">
        <f t="shared" si="1"/>
        <v>1209</v>
      </c>
      <c r="H19" s="54">
        <f>K19+N19</f>
        <v>1053</v>
      </c>
      <c r="I19" s="54">
        <f>L19+O19</f>
        <v>156</v>
      </c>
      <c r="J19" s="54">
        <f t="shared" si="4"/>
        <v>708</v>
      </c>
      <c r="K19" s="54">
        <v>635</v>
      </c>
      <c r="L19" s="54">
        <v>73</v>
      </c>
      <c r="M19" s="54">
        <f t="shared" si="5"/>
        <v>501</v>
      </c>
      <c r="N19" s="54">
        <v>418</v>
      </c>
      <c r="O19" s="88">
        <v>83</v>
      </c>
    </row>
    <row r="20" spans="1:15" ht="21" customHeight="1" x14ac:dyDescent="0.15">
      <c r="A20" s="70"/>
      <c r="B20" s="35"/>
      <c r="C20" s="35"/>
      <c r="D20" s="214" t="s">
        <v>37</v>
      </c>
      <c r="E20" s="214"/>
      <c r="F20" s="215"/>
      <c r="G20" s="85">
        <f t="shared" si="1"/>
        <v>31</v>
      </c>
      <c r="H20" s="54">
        <f>K20+N20</f>
        <v>31</v>
      </c>
      <c r="I20" s="54">
        <v>0</v>
      </c>
      <c r="J20" s="54">
        <f t="shared" si="4"/>
        <v>27</v>
      </c>
      <c r="K20" s="54">
        <v>27</v>
      </c>
      <c r="L20" s="54">
        <v>0</v>
      </c>
      <c r="M20" s="54">
        <f t="shared" si="5"/>
        <v>4</v>
      </c>
      <c r="N20" s="54">
        <v>4</v>
      </c>
      <c r="O20" s="88">
        <v>0</v>
      </c>
    </row>
    <row r="21" spans="1:15" ht="21" customHeight="1" x14ac:dyDescent="0.15">
      <c r="A21" s="70"/>
      <c r="B21" s="35"/>
      <c r="C21" s="35"/>
      <c r="D21" s="214" t="s">
        <v>28</v>
      </c>
      <c r="E21" s="214"/>
      <c r="F21" s="215"/>
      <c r="G21" s="85">
        <f t="shared" si="1"/>
        <v>117</v>
      </c>
      <c r="H21" s="54">
        <f>K21+N21</f>
        <v>116</v>
      </c>
      <c r="I21" s="54">
        <f>O21</f>
        <v>1</v>
      </c>
      <c r="J21" s="54">
        <f t="shared" si="4"/>
        <v>84</v>
      </c>
      <c r="K21" s="54">
        <v>83</v>
      </c>
      <c r="L21" s="54">
        <v>1</v>
      </c>
      <c r="M21" s="54">
        <f t="shared" si="5"/>
        <v>34</v>
      </c>
      <c r="N21" s="54">
        <v>33</v>
      </c>
      <c r="O21" s="88">
        <v>1</v>
      </c>
    </row>
    <row r="22" spans="1:15" ht="21" customHeight="1" x14ac:dyDescent="0.15">
      <c r="A22" s="70"/>
      <c r="B22" s="35"/>
      <c r="C22" s="35"/>
      <c r="D22" s="214" t="s">
        <v>40</v>
      </c>
      <c r="E22" s="214"/>
      <c r="F22" s="215"/>
      <c r="G22" s="85">
        <f t="shared" si="1"/>
        <v>9</v>
      </c>
      <c r="H22" s="54">
        <f>K22</f>
        <v>7</v>
      </c>
      <c r="I22" s="54">
        <v>2</v>
      </c>
      <c r="J22" s="54">
        <f t="shared" si="4"/>
        <v>9</v>
      </c>
      <c r="K22" s="54">
        <v>7</v>
      </c>
      <c r="L22" s="54">
        <v>2</v>
      </c>
      <c r="M22" s="54">
        <f t="shared" si="5"/>
        <v>0</v>
      </c>
      <c r="N22" s="54">
        <v>0</v>
      </c>
      <c r="O22" s="88">
        <v>0</v>
      </c>
    </row>
    <row r="23" spans="1:15" ht="21" customHeight="1" x14ac:dyDescent="0.15">
      <c r="A23" s="70"/>
      <c r="B23" s="35"/>
      <c r="C23" s="35"/>
      <c r="D23" s="214" t="s">
        <v>49</v>
      </c>
      <c r="E23" s="214"/>
      <c r="F23" s="215"/>
      <c r="G23" s="85">
        <f t="shared" si="1"/>
        <v>273</v>
      </c>
      <c r="H23" s="54">
        <f>K23+N23</f>
        <v>254</v>
      </c>
      <c r="I23" s="54">
        <f>L23+O23</f>
        <v>19</v>
      </c>
      <c r="J23" s="54">
        <f t="shared" si="4"/>
        <v>154</v>
      </c>
      <c r="K23" s="54">
        <v>146</v>
      </c>
      <c r="L23" s="54">
        <v>8</v>
      </c>
      <c r="M23" s="54">
        <f t="shared" si="5"/>
        <v>119</v>
      </c>
      <c r="N23" s="54">
        <v>108</v>
      </c>
      <c r="O23" s="88">
        <v>11</v>
      </c>
    </row>
    <row r="24" spans="1:15" ht="21" customHeight="1" x14ac:dyDescent="0.15">
      <c r="A24" s="70"/>
      <c r="B24" s="35"/>
      <c r="C24" s="35"/>
      <c r="D24" s="226" t="s">
        <v>117</v>
      </c>
      <c r="E24" s="226"/>
      <c r="F24" s="227"/>
      <c r="G24" s="85">
        <v>90</v>
      </c>
      <c r="H24" s="54">
        <v>82</v>
      </c>
      <c r="I24" s="54">
        <v>8</v>
      </c>
      <c r="J24" s="54">
        <v>74</v>
      </c>
      <c r="K24" s="54">
        <v>71</v>
      </c>
      <c r="L24" s="54">
        <v>3</v>
      </c>
      <c r="M24" s="54">
        <v>16</v>
      </c>
      <c r="N24" s="54">
        <v>10</v>
      </c>
      <c r="O24" s="88">
        <v>6</v>
      </c>
    </row>
    <row r="25" spans="1:15" ht="21" customHeight="1" x14ac:dyDescent="0.15">
      <c r="A25" s="70"/>
      <c r="B25" s="35"/>
      <c r="C25" s="214" t="s">
        <v>2</v>
      </c>
      <c r="D25" s="214"/>
      <c r="E25" s="214"/>
      <c r="F25" s="215"/>
      <c r="G25" s="54">
        <f t="shared" ref="G25:O25" si="6">SUM(G26:G39)</f>
        <v>495</v>
      </c>
      <c r="H25" s="54">
        <f t="shared" si="6"/>
        <v>478</v>
      </c>
      <c r="I25" s="54">
        <f t="shared" si="6"/>
        <v>3</v>
      </c>
      <c r="J25" s="54">
        <f t="shared" si="6"/>
        <v>407</v>
      </c>
      <c r="K25" s="54">
        <f t="shared" si="6"/>
        <v>405</v>
      </c>
      <c r="L25" s="54">
        <f t="shared" si="6"/>
        <v>2</v>
      </c>
      <c r="M25" s="54">
        <f t="shared" si="6"/>
        <v>89</v>
      </c>
      <c r="N25" s="54">
        <f t="shared" si="6"/>
        <v>88</v>
      </c>
      <c r="O25" s="54">
        <f t="shared" si="6"/>
        <v>1</v>
      </c>
    </row>
    <row r="26" spans="1:15" ht="21" customHeight="1" x14ac:dyDescent="0.15">
      <c r="A26" s="70"/>
      <c r="B26" s="35"/>
      <c r="C26" s="35"/>
      <c r="D26" s="214" t="s">
        <v>56</v>
      </c>
      <c r="E26" s="214"/>
      <c r="F26" s="215"/>
      <c r="G26" s="85">
        <f t="shared" ref="G26:G39" si="7">SUM(H26:I26)</f>
        <v>24</v>
      </c>
      <c r="H26" s="54">
        <f>K26</f>
        <v>24</v>
      </c>
      <c r="I26" s="54">
        <v>0</v>
      </c>
      <c r="J26" s="54">
        <f t="shared" ref="J26:J39" si="8">SUM(K26:L26)</f>
        <v>24</v>
      </c>
      <c r="K26" s="54">
        <v>24</v>
      </c>
      <c r="L26" s="54">
        <v>0</v>
      </c>
      <c r="M26" s="54">
        <f t="shared" ref="M26:M39" si="9">SUM(N26:O26)</f>
        <v>1</v>
      </c>
      <c r="N26" s="54">
        <v>1</v>
      </c>
      <c r="O26" s="88">
        <v>0</v>
      </c>
    </row>
    <row r="27" spans="1:15" ht="21" customHeight="1" x14ac:dyDescent="0.15">
      <c r="A27" s="70"/>
      <c r="B27" s="35"/>
      <c r="C27" s="35"/>
      <c r="D27" s="214" t="s">
        <v>160</v>
      </c>
      <c r="E27" s="214"/>
      <c r="F27" s="215"/>
      <c r="G27" s="85">
        <v>8</v>
      </c>
      <c r="H27" s="54">
        <v>6</v>
      </c>
      <c r="I27" s="54">
        <v>2</v>
      </c>
      <c r="J27" s="54">
        <v>8</v>
      </c>
      <c r="K27" s="54">
        <v>6</v>
      </c>
      <c r="L27" s="54">
        <v>2</v>
      </c>
      <c r="M27" s="54">
        <f t="shared" si="9"/>
        <v>0</v>
      </c>
      <c r="N27" s="54">
        <v>0</v>
      </c>
      <c r="O27" s="88">
        <v>0</v>
      </c>
    </row>
    <row r="28" spans="1:15" ht="21" customHeight="1" x14ac:dyDescent="0.15">
      <c r="A28" s="70"/>
      <c r="B28" s="35"/>
      <c r="C28" s="35"/>
      <c r="D28" s="214" t="s">
        <v>58</v>
      </c>
      <c r="E28" s="214"/>
      <c r="F28" s="215"/>
      <c r="G28" s="85">
        <f t="shared" si="7"/>
        <v>279</v>
      </c>
      <c r="H28" s="54">
        <f>K28+N28</f>
        <v>278</v>
      </c>
      <c r="I28" s="54">
        <f>O28</f>
        <v>1</v>
      </c>
      <c r="J28" s="54">
        <f t="shared" si="8"/>
        <v>202</v>
      </c>
      <c r="K28" s="54">
        <v>202</v>
      </c>
      <c r="L28" s="54">
        <v>0</v>
      </c>
      <c r="M28" s="54">
        <f t="shared" si="9"/>
        <v>77</v>
      </c>
      <c r="N28" s="54">
        <v>76</v>
      </c>
      <c r="O28" s="88">
        <v>1</v>
      </c>
    </row>
    <row r="29" spans="1:15" ht="21" customHeight="1" x14ac:dyDescent="0.15">
      <c r="A29" s="70"/>
      <c r="B29" s="35"/>
      <c r="C29" s="35"/>
      <c r="D29" s="214" t="s">
        <v>161</v>
      </c>
      <c r="E29" s="214"/>
      <c r="F29" s="215"/>
      <c r="G29" s="85">
        <f t="shared" si="7"/>
        <v>18</v>
      </c>
      <c r="H29" s="54">
        <f>K29+N29</f>
        <v>18</v>
      </c>
      <c r="I29" s="54">
        <v>0</v>
      </c>
      <c r="J29" s="54">
        <f t="shared" si="8"/>
        <v>17</v>
      </c>
      <c r="K29" s="54">
        <v>17</v>
      </c>
      <c r="L29" s="54">
        <v>0</v>
      </c>
      <c r="M29" s="54">
        <f t="shared" si="9"/>
        <v>1</v>
      </c>
      <c r="N29" s="54">
        <v>1</v>
      </c>
      <c r="O29" s="88">
        <v>0</v>
      </c>
    </row>
    <row r="30" spans="1:15" ht="21" customHeight="1" x14ac:dyDescent="0.15">
      <c r="A30" s="70"/>
      <c r="B30" s="35"/>
      <c r="C30" s="35"/>
      <c r="D30" s="214" t="s">
        <v>162</v>
      </c>
      <c r="E30" s="214"/>
      <c r="F30" s="215"/>
      <c r="G30" s="85">
        <f t="shared" si="7"/>
        <v>6</v>
      </c>
      <c r="H30" s="54">
        <f>K30+N30</f>
        <v>6</v>
      </c>
      <c r="I30" s="54">
        <v>0</v>
      </c>
      <c r="J30" s="54">
        <f t="shared" si="8"/>
        <v>5</v>
      </c>
      <c r="K30" s="54">
        <v>5</v>
      </c>
      <c r="L30" s="54">
        <v>0</v>
      </c>
      <c r="M30" s="54">
        <f t="shared" si="9"/>
        <v>1</v>
      </c>
      <c r="N30" s="54">
        <v>1</v>
      </c>
      <c r="O30" s="88">
        <v>0</v>
      </c>
    </row>
    <row r="31" spans="1:15" ht="21" customHeight="1" x14ac:dyDescent="0.15">
      <c r="A31" s="70"/>
      <c r="B31" s="35"/>
      <c r="C31" s="35"/>
      <c r="D31" s="214" t="s">
        <v>156</v>
      </c>
      <c r="E31" s="214"/>
      <c r="F31" s="215"/>
      <c r="G31" s="85">
        <f t="shared" si="7"/>
        <v>4</v>
      </c>
      <c r="H31" s="54">
        <f>K31+N31</f>
        <v>4</v>
      </c>
      <c r="I31" s="54">
        <v>0</v>
      </c>
      <c r="J31" s="54">
        <f t="shared" si="8"/>
        <v>3</v>
      </c>
      <c r="K31" s="54">
        <v>3</v>
      </c>
      <c r="L31" s="54">
        <v>0</v>
      </c>
      <c r="M31" s="54">
        <f t="shared" si="9"/>
        <v>1</v>
      </c>
      <c r="N31" s="54">
        <v>1</v>
      </c>
      <c r="O31" s="88">
        <v>0</v>
      </c>
    </row>
    <row r="32" spans="1:15" ht="21" customHeight="1" x14ac:dyDescent="0.15">
      <c r="A32" s="70"/>
      <c r="B32" s="35"/>
      <c r="C32" s="35"/>
      <c r="D32" s="214" t="s">
        <v>164</v>
      </c>
      <c r="E32" s="214"/>
      <c r="F32" s="215"/>
      <c r="G32" s="85">
        <v>18</v>
      </c>
      <c r="H32" s="54">
        <v>18</v>
      </c>
      <c r="I32" s="54">
        <v>0</v>
      </c>
      <c r="J32" s="54">
        <v>18</v>
      </c>
      <c r="K32" s="54">
        <v>18</v>
      </c>
      <c r="L32" s="54">
        <v>0</v>
      </c>
      <c r="M32" s="54">
        <f t="shared" si="9"/>
        <v>0</v>
      </c>
      <c r="N32" s="54">
        <v>0</v>
      </c>
      <c r="O32" s="88">
        <v>0</v>
      </c>
    </row>
    <row r="33" spans="1:15" ht="21" customHeight="1" x14ac:dyDescent="0.15">
      <c r="A33" s="70"/>
      <c r="B33" s="35"/>
      <c r="C33" s="35"/>
      <c r="D33" s="214" t="s">
        <v>168</v>
      </c>
      <c r="E33" s="214"/>
      <c r="F33" s="215"/>
      <c r="G33" s="85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f t="shared" si="9"/>
        <v>0</v>
      </c>
      <c r="N33" s="54">
        <v>0</v>
      </c>
      <c r="O33" s="88">
        <v>0</v>
      </c>
    </row>
    <row r="34" spans="1:15" ht="21" customHeight="1" x14ac:dyDescent="0.15">
      <c r="A34" s="70"/>
      <c r="B34" s="35"/>
      <c r="C34" s="35"/>
      <c r="D34" s="214" t="s">
        <v>165</v>
      </c>
      <c r="E34" s="214"/>
      <c r="F34" s="215"/>
      <c r="G34" s="85">
        <f t="shared" si="7"/>
        <v>0</v>
      </c>
      <c r="H34" s="54">
        <v>0</v>
      </c>
      <c r="I34" s="54">
        <v>0</v>
      </c>
      <c r="J34" s="54">
        <f t="shared" si="8"/>
        <v>0</v>
      </c>
      <c r="K34" s="54">
        <v>0</v>
      </c>
      <c r="L34" s="54">
        <v>0</v>
      </c>
      <c r="M34" s="54">
        <f t="shared" si="9"/>
        <v>0</v>
      </c>
      <c r="N34" s="54">
        <v>0</v>
      </c>
      <c r="O34" s="88">
        <v>0</v>
      </c>
    </row>
    <row r="35" spans="1:15" ht="21" customHeight="1" x14ac:dyDescent="0.15">
      <c r="A35" s="70"/>
      <c r="B35" s="35"/>
      <c r="C35" s="35"/>
      <c r="D35" s="214" t="s">
        <v>7</v>
      </c>
      <c r="E35" s="214"/>
      <c r="F35" s="215"/>
      <c r="G35" s="85">
        <f t="shared" si="7"/>
        <v>10</v>
      </c>
      <c r="H35" s="54">
        <f>K35+N35</f>
        <v>10</v>
      </c>
      <c r="I35" s="54">
        <v>0</v>
      </c>
      <c r="J35" s="54">
        <f t="shared" si="8"/>
        <v>9</v>
      </c>
      <c r="K35" s="54">
        <v>9</v>
      </c>
      <c r="L35" s="54">
        <v>0</v>
      </c>
      <c r="M35" s="54">
        <f t="shared" si="9"/>
        <v>1</v>
      </c>
      <c r="N35" s="54">
        <v>1</v>
      </c>
      <c r="O35" s="88">
        <v>0</v>
      </c>
    </row>
    <row r="36" spans="1:15" ht="21" customHeight="1" x14ac:dyDescent="0.15">
      <c r="A36" s="70"/>
      <c r="B36" s="35"/>
      <c r="C36" s="35"/>
      <c r="D36" s="214" t="s">
        <v>64</v>
      </c>
      <c r="E36" s="214"/>
      <c r="F36" s="215"/>
      <c r="G36" s="85">
        <v>14</v>
      </c>
      <c r="H36" s="54">
        <v>0</v>
      </c>
      <c r="I36" s="54">
        <v>0</v>
      </c>
      <c r="J36" s="54">
        <v>12</v>
      </c>
      <c r="K36" s="54">
        <v>12</v>
      </c>
      <c r="L36" s="54">
        <v>0</v>
      </c>
      <c r="M36" s="54">
        <v>2</v>
      </c>
      <c r="N36" s="54">
        <v>2</v>
      </c>
      <c r="O36" s="88">
        <v>0</v>
      </c>
    </row>
    <row r="37" spans="1:15" ht="21" customHeight="1" x14ac:dyDescent="0.15">
      <c r="A37" s="70"/>
      <c r="B37" s="35"/>
      <c r="C37" s="35"/>
      <c r="D37" s="214" t="s">
        <v>65</v>
      </c>
      <c r="E37" s="214"/>
      <c r="F37" s="215"/>
      <c r="G37" s="85">
        <f t="shared" si="7"/>
        <v>14</v>
      </c>
      <c r="H37" s="54">
        <f>K37+N37</f>
        <v>14</v>
      </c>
      <c r="I37" s="54">
        <v>0</v>
      </c>
      <c r="J37" s="54">
        <f t="shared" si="8"/>
        <v>13</v>
      </c>
      <c r="K37" s="88">
        <v>13</v>
      </c>
      <c r="L37" s="54">
        <v>0</v>
      </c>
      <c r="M37" s="54">
        <f t="shared" si="9"/>
        <v>1</v>
      </c>
      <c r="N37" s="88">
        <v>1</v>
      </c>
      <c r="O37" s="88">
        <v>0</v>
      </c>
    </row>
    <row r="38" spans="1:15" ht="21" customHeight="1" x14ac:dyDescent="0.15">
      <c r="A38" s="70"/>
      <c r="B38" s="35"/>
      <c r="C38" s="35"/>
      <c r="D38" s="214" t="s">
        <v>3</v>
      </c>
      <c r="E38" s="214"/>
      <c r="F38" s="215"/>
      <c r="G38" s="85">
        <v>48</v>
      </c>
      <c r="H38" s="54">
        <v>48</v>
      </c>
      <c r="I38" s="54">
        <v>0</v>
      </c>
      <c r="J38" s="54">
        <v>45</v>
      </c>
      <c r="K38" s="88">
        <v>45</v>
      </c>
      <c r="L38" s="54">
        <v>0</v>
      </c>
      <c r="M38" s="54">
        <v>3</v>
      </c>
      <c r="N38" s="88">
        <v>3</v>
      </c>
      <c r="O38" s="88">
        <v>0</v>
      </c>
    </row>
    <row r="39" spans="1:15" ht="21" customHeight="1" x14ac:dyDescent="0.15">
      <c r="A39" s="69"/>
      <c r="B39" s="34"/>
      <c r="C39" s="34"/>
      <c r="D39" s="258" t="s">
        <v>57</v>
      </c>
      <c r="E39" s="258"/>
      <c r="F39" s="259"/>
      <c r="G39" s="85">
        <f t="shared" si="7"/>
        <v>52</v>
      </c>
      <c r="H39" s="54">
        <f>K39+N39</f>
        <v>52</v>
      </c>
      <c r="I39" s="54">
        <v>0</v>
      </c>
      <c r="J39" s="54">
        <f t="shared" si="8"/>
        <v>51</v>
      </c>
      <c r="K39" s="54">
        <v>51</v>
      </c>
      <c r="L39" s="54">
        <v>0</v>
      </c>
      <c r="M39" s="54">
        <f t="shared" si="9"/>
        <v>1</v>
      </c>
      <c r="N39" s="54">
        <v>1</v>
      </c>
      <c r="O39" s="88">
        <v>0</v>
      </c>
    </row>
    <row r="40" spans="1:15" x14ac:dyDescent="0.15">
      <c r="A40" s="26"/>
      <c r="B40" s="26"/>
      <c r="C40" s="26"/>
      <c r="D40" s="26"/>
      <c r="E40" s="26"/>
      <c r="F40" s="26"/>
      <c r="G40" s="27"/>
      <c r="H40" s="26"/>
      <c r="I40" s="26"/>
      <c r="J40" s="26"/>
      <c r="K40" s="26"/>
      <c r="L40" s="26"/>
      <c r="M40" s="26"/>
      <c r="N40" s="26"/>
      <c r="O40" s="26"/>
    </row>
  </sheetData>
  <mergeCells count="36">
    <mergeCell ref="D38:F38"/>
    <mergeCell ref="D39:F39"/>
    <mergeCell ref="A6:F8"/>
    <mergeCell ref="G7:G8"/>
    <mergeCell ref="J7:J8"/>
    <mergeCell ref="D33:F33"/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23:F23"/>
    <mergeCell ref="D24:F24"/>
    <mergeCell ref="C25:F25"/>
    <mergeCell ref="D26:F26"/>
    <mergeCell ref="D27:F27"/>
    <mergeCell ref="D18:F18"/>
    <mergeCell ref="D19:F19"/>
    <mergeCell ref="D20:F20"/>
    <mergeCell ref="D21:F21"/>
    <mergeCell ref="D22:F22"/>
    <mergeCell ref="B12:F12"/>
    <mergeCell ref="C13:F13"/>
    <mergeCell ref="C14:F14"/>
    <mergeCell ref="B16:F16"/>
    <mergeCell ref="C17:F17"/>
    <mergeCell ref="N1:O1"/>
    <mergeCell ref="G6:I6"/>
    <mergeCell ref="J6:L6"/>
    <mergeCell ref="M6:O6"/>
    <mergeCell ref="A10:F10"/>
    <mergeCell ref="M7:M8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SheetLayoutView="100" workbookViewId="0"/>
  </sheetViews>
  <sheetFormatPr defaultRowHeight="13.5" x14ac:dyDescent="0.15"/>
  <cols>
    <col min="1" max="5" width="1.625" style="155" customWidth="1"/>
    <col min="6" max="6" width="12" style="155" customWidth="1"/>
    <col min="7" max="7" width="7.625" style="155" customWidth="1"/>
    <col min="8" max="8" width="7.875" style="155" customWidth="1"/>
    <col min="9" max="9" width="8" style="155" customWidth="1"/>
    <col min="10" max="10" width="8.5" style="155" bestFit="1" customWidth="1"/>
    <col min="11" max="12" width="7.875" style="155" customWidth="1"/>
    <col min="13" max="13" width="6.625" style="155" customWidth="1"/>
    <col min="14" max="15" width="7.875" style="155" customWidth="1"/>
    <col min="16" max="16384" width="9" style="155"/>
  </cols>
  <sheetData>
    <row r="1" spans="1:15" ht="14.25" x14ac:dyDescent="0.1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  <c r="O1" s="154" t="s">
        <v>189</v>
      </c>
    </row>
    <row r="2" spans="1:15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ht="14.25" x14ac:dyDescent="0.15">
      <c r="A3" s="156" t="s">
        <v>186</v>
      </c>
      <c r="B3" s="157"/>
      <c r="C3" s="157"/>
      <c r="D3" s="157"/>
      <c r="E3" s="157"/>
      <c r="F3" s="157"/>
      <c r="G3" s="152"/>
      <c r="H3" s="152"/>
      <c r="I3" s="152"/>
      <c r="J3" s="152"/>
      <c r="K3" s="152"/>
      <c r="L3" s="152"/>
      <c r="M3" s="152"/>
      <c r="N3" s="152"/>
      <c r="O3" s="152"/>
    </row>
    <row r="4" spans="1:15" ht="14.25" x14ac:dyDescent="0.15">
      <c r="A4" s="156"/>
      <c r="B4" s="157"/>
      <c r="C4" s="157"/>
      <c r="D4" s="157"/>
      <c r="E4" s="157"/>
      <c r="F4" s="157"/>
      <c r="G4" s="152"/>
      <c r="H4" s="152"/>
      <c r="I4" s="152"/>
      <c r="J4" s="152"/>
      <c r="K4" s="152"/>
      <c r="L4" s="158"/>
      <c r="M4" s="158"/>
      <c r="N4" s="158"/>
      <c r="O4" s="159" t="s">
        <v>198</v>
      </c>
    </row>
    <row r="5" spans="1:15" ht="7.5" customHeight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1:15" ht="13.5" customHeight="1" x14ac:dyDescent="0.15">
      <c r="A6" s="280" t="s">
        <v>159</v>
      </c>
      <c r="B6" s="280"/>
      <c r="C6" s="280"/>
      <c r="D6" s="280"/>
      <c r="E6" s="280"/>
      <c r="F6" s="281"/>
      <c r="G6" s="266" t="s">
        <v>0</v>
      </c>
      <c r="H6" s="267"/>
      <c r="I6" s="268"/>
      <c r="J6" s="269" t="s">
        <v>68</v>
      </c>
      <c r="K6" s="270"/>
      <c r="L6" s="271"/>
      <c r="M6" s="272" t="s">
        <v>93</v>
      </c>
      <c r="N6" s="272"/>
      <c r="O6" s="269"/>
    </row>
    <row r="7" spans="1:15" ht="13.5" customHeight="1" x14ac:dyDescent="0.15">
      <c r="A7" s="282"/>
      <c r="B7" s="282"/>
      <c r="C7" s="282"/>
      <c r="D7" s="282"/>
      <c r="E7" s="282"/>
      <c r="F7" s="283"/>
      <c r="G7" s="286" t="s">
        <v>0</v>
      </c>
      <c r="H7" s="161" t="s">
        <v>106</v>
      </c>
      <c r="I7" s="161" t="s">
        <v>106</v>
      </c>
      <c r="J7" s="286" t="s">
        <v>0</v>
      </c>
      <c r="K7" s="161" t="s">
        <v>106</v>
      </c>
      <c r="L7" s="161" t="s">
        <v>106</v>
      </c>
      <c r="M7" s="286" t="s">
        <v>0</v>
      </c>
      <c r="N7" s="161" t="s">
        <v>106</v>
      </c>
      <c r="O7" s="161" t="s">
        <v>106</v>
      </c>
    </row>
    <row r="8" spans="1:15" ht="13.5" customHeight="1" x14ac:dyDescent="0.15">
      <c r="A8" s="284"/>
      <c r="B8" s="284"/>
      <c r="C8" s="284"/>
      <c r="D8" s="284"/>
      <c r="E8" s="284"/>
      <c r="F8" s="285"/>
      <c r="G8" s="287"/>
      <c r="H8" s="162" t="s">
        <v>108</v>
      </c>
      <c r="I8" s="162" t="s">
        <v>95</v>
      </c>
      <c r="J8" s="287"/>
      <c r="K8" s="162" t="s">
        <v>108</v>
      </c>
      <c r="L8" s="162" t="s">
        <v>95</v>
      </c>
      <c r="M8" s="287"/>
      <c r="N8" s="162" t="s">
        <v>108</v>
      </c>
      <c r="O8" s="162" t="s">
        <v>95</v>
      </c>
    </row>
    <row r="9" spans="1:15" ht="7.5" customHeight="1" x14ac:dyDescent="0.15">
      <c r="A9" s="163"/>
      <c r="B9" s="163"/>
      <c r="C9" s="163"/>
      <c r="D9" s="163"/>
      <c r="E9" s="163"/>
      <c r="F9" s="164"/>
      <c r="G9" s="165"/>
      <c r="H9" s="166"/>
      <c r="I9" s="166"/>
      <c r="J9" s="167"/>
      <c r="K9" s="166"/>
      <c r="L9" s="166"/>
      <c r="M9" s="167"/>
      <c r="N9" s="166"/>
      <c r="O9" s="166"/>
    </row>
    <row r="10" spans="1:15" ht="33" customHeight="1" x14ac:dyDescent="0.15">
      <c r="A10" s="273" t="s">
        <v>138</v>
      </c>
      <c r="B10" s="273"/>
      <c r="C10" s="273"/>
      <c r="D10" s="273"/>
      <c r="E10" s="273"/>
      <c r="F10" s="274"/>
      <c r="G10" s="168">
        <f>H10+I10</f>
        <v>9532</v>
      </c>
      <c r="H10" s="169">
        <f>K10+N10</f>
        <v>8952</v>
      </c>
      <c r="I10" s="169">
        <f>I12+I16</f>
        <v>580</v>
      </c>
      <c r="J10" s="169">
        <f>K10+L10</f>
        <v>5296</v>
      </c>
      <c r="K10" s="169">
        <f>K12+K16</f>
        <v>5014</v>
      </c>
      <c r="L10" s="169">
        <f>L12+L16</f>
        <v>282</v>
      </c>
      <c r="M10" s="169">
        <f>N10+O10</f>
        <v>4236</v>
      </c>
      <c r="N10" s="169">
        <f>N12+N16</f>
        <v>3938</v>
      </c>
      <c r="O10" s="169">
        <f>O12+O16</f>
        <v>298</v>
      </c>
    </row>
    <row r="11" spans="1:15" x14ac:dyDescent="0.15">
      <c r="A11" s="123"/>
      <c r="B11" s="123"/>
      <c r="C11" s="123"/>
      <c r="D11" s="123"/>
      <c r="E11" s="123"/>
      <c r="F11" s="123"/>
      <c r="G11" s="168"/>
      <c r="H11" s="170"/>
      <c r="I11" s="170"/>
      <c r="J11" s="170"/>
      <c r="K11" s="170"/>
      <c r="L11" s="170"/>
      <c r="M11" s="170"/>
      <c r="N11" s="170"/>
      <c r="O11" s="170"/>
    </row>
    <row r="12" spans="1:15" ht="18" customHeight="1" x14ac:dyDescent="0.15">
      <c r="A12" s="123"/>
      <c r="B12" s="275" t="s">
        <v>139</v>
      </c>
      <c r="C12" s="275"/>
      <c r="D12" s="275"/>
      <c r="E12" s="275"/>
      <c r="F12" s="276"/>
      <c r="G12" s="168">
        <f>SUM(H12:I12)</f>
        <v>6427</v>
      </c>
      <c r="H12" s="169">
        <f>SUM(H13:H14)</f>
        <v>6102</v>
      </c>
      <c r="I12" s="169">
        <f t="shared" ref="I12:O12" si="0">SUM(I13:I14)</f>
        <v>325</v>
      </c>
      <c r="J12" s="169">
        <f t="shared" si="0"/>
        <v>3361</v>
      </c>
      <c r="K12" s="169">
        <f t="shared" si="0"/>
        <v>3195</v>
      </c>
      <c r="L12" s="169">
        <f t="shared" si="0"/>
        <v>166</v>
      </c>
      <c r="M12" s="169">
        <f t="shared" si="0"/>
        <v>3066</v>
      </c>
      <c r="N12" s="169">
        <f t="shared" si="0"/>
        <v>2907</v>
      </c>
      <c r="O12" s="169">
        <f t="shared" si="0"/>
        <v>159</v>
      </c>
    </row>
    <row r="13" spans="1:15" ht="18" customHeight="1" x14ac:dyDescent="0.15">
      <c r="A13" s="123"/>
      <c r="B13" s="171"/>
      <c r="C13" s="275" t="s">
        <v>112</v>
      </c>
      <c r="D13" s="275"/>
      <c r="E13" s="275"/>
      <c r="F13" s="276"/>
      <c r="G13" s="168">
        <f>SUM(H13:I13)</f>
        <v>1069</v>
      </c>
      <c r="H13" s="169">
        <f>K13+N13</f>
        <v>1069</v>
      </c>
      <c r="I13" s="169">
        <f>L13+O13</f>
        <v>0</v>
      </c>
      <c r="J13" s="169">
        <f>SUM(K13:L13)</f>
        <v>613</v>
      </c>
      <c r="K13" s="169">
        <v>613</v>
      </c>
      <c r="L13" s="169">
        <v>0</v>
      </c>
      <c r="M13" s="169">
        <f>SUM(N13:O13)</f>
        <v>456</v>
      </c>
      <c r="N13" s="169">
        <v>456</v>
      </c>
      <c r="O13" s="170">
        <v>0</v>
      </c>
    </row>
    <row r="14" spans="1:15" ht="18" customHeight="1" x14ac:dyDescent="0.15">
      <c r="A14" s="123"/>
      <c r="B14" s="171"/>
      <c r="C14" s="275" t="s">
        <v>113</v>
      </c>
      <c r="D14" s="275"/>
      <c r="E14" s="275"/>
      <c r="F14" s="276"/>
      <c r="G14" s="168">
        <f>SUM(H14:I14)</f>
        <v>5358</v>
      </c>
      <c r="H14" s="169">
        <f>K14+N14</f>
        <v>5033</v>
      </c>
      <c r="I14" s="169">
        <f>L14+O14</f>
        <v>325</v>
      </c>
      <c r="J14" s="169">
        <f>SUM(K14:L14)</f>
        <v>2748</v>
      </c>
      <c r="K14" s="169">
        <v>2582</v>
      </c>
      <c r="L14" s="169">
        <v>166</v>
      </c>
      <c r="M14" s="169">
        <f>SUM(N14:O14)</f>
        <v>2610</v>
      </c>
      <c r="N14" s="169">
        <v>2451</v>
      </c>
      <c r="O14" s="170">
        <v>159</v>
      </c>
    </row>
    <row r="15" spans="1:15" x14ac:dyDescent="0.15">
      <c r="A15" s="123"/>
      <c r="B15" s="171"/>
      <c r="C15" s="171"/>
      <c r="D15" s="171"/>
      <c r="E15" s="171"/>
      <c r="F15" s="171"/>
      <c r="G15" s="168"/>
      <c r="H15" s="169"/>
      <c r="I15" s="169"/>
      <c r="J15" s="169"/>
      <c r="K15" s="169"/>
      <c r="L15" s="169"/>
      <c r="M15" s="169"/>
      <c r="N15" s="169"/>
      <c r="O15" s="170"/>
    </row>
    <row r="16" spans="1:15" ht="21" customHeight="1" x14ac:dyDescent="0.15">
      <c r="A16" s="123"/>
      <c r="B16" s="277" t="s">
        <v>140</v>
      </c>
      <c r="C16" s="277"/>
      <c r="D16" s="277"/>
      <c r="E16" s="277"/>
      <c r="F16" s="278"/>
      <c r="G16" s="168">
        <f t="shared" ref="G16:G17" si="1">SUM(H16:I16)</f>
        <v>3105</v>
      </c>
      <c r="H16" s="169">
        <f t="shared" ref="H16:N16" si="2">H17+H25</f>
        <v>2850</v>
      </c>
      <c r="I16" s="169">
        <f t="shared" si="2"/>
        <v>255</v>
      </c>
      <c r="J16" s="169">
        <f t="shared" si="2"/>
        <v>1935</v>
      </c>
      <c r="K16" s="169">
        <f>K17+K25</f>
        <v>1819</v>
      </c>
      <c r="L16" s="169">
        <f t="shared" si="2"/>
        <v>116</v>
      </c>
      <c r="M16" s="169">
        <f t="shared" si="2"/>
        <v>1170</v>
      </c>
      <c r="N16" s="169">
        <f t="shared" si="2"/>
        <v>1031</v>
      </c>
      <c r="O16" s="169">
        <f>O17+O25</f>
        <v>139</v>
      </c>
    </row>
    <row r="17" spans="1:15" ht="21" customHeight="1" x14ac:dyDescent="0.15">
      <c r="A17" s="123"/>
      <c r="B17" s="171"/>
      <c r="C17" s="275" t="s">
        <v>116</v>
      </c>
      <c r="D17" s="275"/>
      <c r="E17" s="275"/>
      <c r="F17" s="276"/>
      <c r="G17" s="168">
        <f t="shared" si="1"/>
        <v>2581</v>
      </c>
      <c r="H17" s="169">
        <f t="shared" ref="H17:N17" si="3">SUM(H18:H24)</f>
        <v>2364</v>
      </c>
      <c r="I17" s="169">
        <f t="shared" si="3"/>
        <v>217</v>
      </c>
      <c r="J17" s="169">
        <f t="shared" si="3"/>
        <v>1556</v>
      </c>
      <c r="K17" s="169">
        <f t="shared" si="3"/>
        <v>1455</v>
      </c>
      <c r="L17" s="169">
        <f t="shared" si="3"/>
        <v>101</v>
      </c>
      <c r="M17" s="169">
        <f t="shared" si="3"/>
        <v>1025</v>
      </c>
      <c r="N17" s="169">
        <f t="shared" si="3"/>
        <v>909</v>
      </c>
      <c r="O17" s="169">
        <f>SUM(O18:O24)</f>
        <v>116</v>
      </c>
    </row>
    <row r="18" spans="1:15" ht="21" customHeight="1" x14ac:dyDescent="0.15">
      <c r="A18" s="123"/>
      <c r="B18" s="171"/>
      <c r="C18" s="171"/>
      <c r="D18" s="275" t="s">
        <v>81</v>
      </c>
      <c r="E18" s="275"/>
      <c r="F18" s="276"/>
      <c r="G18" s="168">
        <f>SUM(H18:I18)</f>
        <v>23</v>
      </c>
      <c r="H18" s="169">
        <f>K18+N18</f>
        <v>18</v>
      </c>
      <c r="I18" s="169">
        <f>L18+O18</f>
        <v>5</v>
      </c>
      <c r="J18" s="169">
        <f t="shared" ref="J18:J24" si="4">SUM(K18:L18)</f>
        <v>15</v>
      </c>
      <c r="K18" s="169">
        <v>14</v>
      </c>
      <c r="L18" s="169">
        <v>1</v>
      </c>
      <c r="M18" s="169">
        <f t="shared" ref="M18:M24" si="5">SUM(N18:O18)</f>
        <v>8</v>
      </c>
      <c r="N18" s="169">
        <v>4</v>
      </c>
      <c r="O18" s="170">
        <v>4</v>
      </c>
    </row>
    <row r="19" spans="1:15" ht="21" customHeight="1" x14ac:dyDescent="0.15">
      <c r="A19" s="123"/>
      <c r="B19" s="171"/>
      <c r="C19" s="171"/>
      <c r="D19" s="275" t="s">
        <v>21</v>
      </c>
      <c r="E19" s="275"/>
      <c r="F19" s="276"/>
      <c r="G19" s="168">
        <f t="shared" ref="G19:G24" si="6">SUM(H19:I19)</f>
        <v>2003</v>
      </c>
      <c r="H19" s="169">
        <f t="shared" ref="H19:H24" si="7">K19+N19</f>
        <v>1828</v>
      </c>
      <c r="I19" s="169">
        <f t="shared" ref="I19:I24" si="8">L19+O19</f>
        <v>175</v>
      </c>
      <c r="J19" s="169">
        <f t="shared" si="4"/>
        <v>1171</v>
      </c>
      <c r="K19" s="169">
        <v>1087</v>
      </c>
      <c r="L19" s="169">
        <v>84</v>
      </c>
      <c r="M19" s="169">
        <f t="shared" si="5"/>
        <v>832</v>
      </c>
      <c r="N19" s="169">
        <v>741</v>
      </c>
      <c r="O19" s="170">
        <v>91</v>
      </c>
    </row>
    <row r="20" spans="1:15" ht="21" customHeight="1" x14ac:dyDescent="0.15">
      <c r="A20" s="123"/>
      <c r="B20" s="171"/>
      <c r="C20" s="171"/>
      <c r="D20" s="275" t="s">
        <v>37</v>
      </c>
      <c r="E20" s="275"/>
      <c r="F20" s="276"/>
      <c r="G20" s="168">
        <f t="shared" si="6"/>
        <v>20</v>
      </c>
      <c r="H20" s="169">
        <f t="shared" si="7"/>
        <v>20</v>
      </c>
      <c r="I20" s="169">
        <f t="shared" si="8"/>
        <v>0</v>
      </c>
      <c r="J20" s="169">
        <f t="shared" si="4"/>
        <v>15</v>
      </c>
      <c r="K20" s="169">
        <v>15</v>
      </c>
      <c r="L20" s="169">
        <v>0</v>
      </c>
      <c r="M20" s="169">
        <f t="shared" si="5"/>
        <v>5</v>
      </c>
      <c r="N20" s="169">
        <v>5</v>
      </c>
      <c r="O20" s="170">
        <v>0</v>
      </c>
    </row>
    <row r="21" spans="1:15" ht="21" customHeight="1" x14ac:dyDescent="0.15">
      <c r="A21" s="123"/>
      <c r="B21" s="171"/>
      <c r="C21" s="171"/>
      <c r="D21" s="275" t="s">
        <v>28</v>
      </c>
      <c r="E21" s="275"/>
      <c r="F21" s="276"/>
      <c r="G21" s="168">
        <f t="shared" si="6"/>
        <v>73</v>
      </c>
      <c r="H21" s="169">
        <f t="shared" si="7"/>
        <v>66</v>
      </c>
      <c r="I21" s="169">
        <f t="shared" si="8"/>
        <v>7</v>
      </c>
      <c r="J21" s="169">
        <f t="shared" si="4"/>
        <v>52</v>
      </c>
      <c r="K21" s="169">
        <v>48</v>
      </c>
      <c r="L21" s="169">
        <v>4</v>
      </c>
      <c r="M21" s="169">
        <f t="shared" si="5"/>
        <v>21</v>
      </c>
      <c r="N21" s="169">
        <v>18</v>
      </c>
      <c r="O21" s="170">
        <v>3</v>
      </c>
    </row>
    <row r="22" spans="1:15" ht="21" customHeight="1" x14ac:dyDescent="0.15">
      <c r="A22" s="123"/>
      <c r="B22" s="171"/>
      <c r="C22" s="171"/>
      <c r="D22" s="275" t="s">
        <v>40</v>
      </c>
      <c r="E22" s="275"/>
      <c r="F22" s="276"/>
      <c r="G22" s="168">
        <f t="shared" si="6"/>
        <v>74</v>
      </c>
      <c r="H22" s="169">
        <f t="shared" si="7"/>
        <v>73</v>
      </c>
      <c r="I22" s="169">
        <f t="shared" si="8"/>
        <v>1</v>
      </c>
      <c r="J22" s="169">
        <f t="shared" si="4"/>
        <v>54</v>
      </c>
      <c r="K22" s="169">
        <v>53</v>
      </c>
      <c r="L22" s="169">
        <v>1</v>
      </c>
      <c r="M22" s="169">
        <f t="shared" si="5"/>
        <v>20</v>
      </c>
      <c r="N22" s="169">
        <v>20</v>
      </c>
      <c r="O22" s="170">
        <v>0</v>
      </c>
    </row>
    <row r="23" spans="1:15" ht="21" customHeight="1" x14ac:dyDescent="0.15">
      <c r="A23" s="123"/>
      <c r="B23" s="171"/>
      <c r="C23" s="171"/>
      <c r="D23" s="275" t="s">
        <v>49</v>
      </c>
      <c r="E23" s="275"/>
      <c r="F23" s="276"/>
      <c r="G23" s="168">
        <f t="shared" si="6"/>
        <v>298</v>
      </c>
      <c r="H23" s="169">
        <f t="shared" si="7"/>
        <v>277</v>
      </c>
      <c r="I23" s="169">
        <f t="shared" si="8"/>
        <v>21</v>
      </c>
      <c r="J23" s="169">
        <f t="shared" si="4"/>
        <v>175</v>
      </c>
      <c r="K23" s="169">
        <v>167</v>
      </c>
      <c r="L23" s="169">
        <v>8</v>
      </c>
      <c r="M23" s="169">
        <f t="shared" si="5"/>
        <v>123</v>
      </c>
      <c r="N23" s="169">
        <v>110</v>
      </c>
      <c r="O23" s="170">
        <v>13</v>
      </c>
    </row>
    <row r="24" spans="1:15" ht="21" customHeight="1" x14ac:dyDescent="0.15">
      <c r="A24" s="123"/>
      <c r="B24" s="171"/>
      <c r="C24" s="171"/>
      <c r="D24" s="288" t="s">
        <v>117</v>
      </c>
      <c r="E24" s="288"/>
      <c r="F24" s="289"/>
      <c r="G24" s="168">
        <f t="shared" si="6"/>
        <v>90</v>
      </c>
      <c r="H24" s="169">
        <f t="shared" si="7"/>
        <v>82</v>
      </c>
      <c r="I24" s="169">
        <f t="shared" si="8"/>
        <v>8</v>
      </c>
      <c r="J24" s="169">
        <f t="shared" si="4"/>
        <v>74</v>
      </c>
      <c r="K24" s="169">
        <v>71</v>
      </c>
      <c r="L24" s="169">
        <v>3</v>
      </c>
      <c r="M24" s="169">
        <f t="shared" si="5"/>
        <v>16</v>
      </c>
      <c r="N24" s="169">
        <v>11</v>
      </c>
      <c r="O24" s="170">
        <v>5</v>
      </c>
    </row>
    <row r="25" spans="1:15" ht="21" customHeight="1" x14ac:dyDescent="0.15">
      <c r="A25" s="123"/>
      <c r="B25" s="171"/>
      <c r="C25" s="275" t="s">
        <v>2</v>
      </c>
      <c r="D25" s="275"/>
      <c r="E25" s="275"/>
      <c r="F25" s="276"/>
      <c r="G25" s="169">
        <f>SUM(G26:G39)</f>
        <v>524</v>
      </c>
      <c r="H25" s="169">
        <f>SUM(H26:H39)</f>
        <v>486</v>
      </c>
      <c r="I25" s="169">
        <f>SUM(I26:I39)</f>
        <v>38</v>
      </c>
      <c r="J25" s="169">
        <f t="shared" ref="J25:O25" si="9">SUM(J26:J39)</f>
        <v>379</v>
      </c>
      <c r="K25" s="169">
        <f t="shared" si="9"/>
        <v>364</v>
      </c>
      <c r="L25" s="169">
        <f t="shared" si="9"/>
        <v>15</v>
      </c>
      <c r="M25" s="169">
        <f t="shared" si="9"/>
        <v>145</v>
      </c>
      <c r="N25" s="169">
        <f t="shared" si="9"/>
        <v>122</v>
      </c>
      <c r="O25" s="169">
        <f t="shared" si="9"/>
        <v>23</v>
      </c>
    </row>
    <row r="26" spans="1:15" ht="21" customHeight="1" x14ac:dyDescent="0.15">
      <c r="A26" s="123"/>
      <c r="B26" s="171"/>
      <c r="C26" s="171"/>
      <c r="D26" s="275" t="s">
        <v>56</v>
      </c>
      <c r="E26" s="275"/>
      <c r="F26" s="276"/>
      <c r="G26" s="168">
        <f>SUM(H26:I26)</f>
        <v>5</v>
      </c>
      <c r="H26" s="169">
        <f>K26+N26</f>
        <v>5</v>
      </c>
      <c r="I26" s="169">
        <f>L26+O26</f>
        <v>0</v>
      </c>
      <c r="J26" s="169">
        <f t="shared" ref="J26:J39" si="10">SUM(K26:L26)</f>
        <v>5</v>
      </c>
      <c r="K26" s="169">
        <v>5</v>
      </c>
      <c r="L26" s="169">
        <v>0</v>
      </c>
      <c r="M26" s="169">
        <f>SUM(N26:O26)</f>
        <v>0</v>
      </c>
      <c r="N26" s="169">
        <v>0</v>
      </c>
      <c r="O26" s="170">
        <v>0</v>
      </c>
    </row>
    <row r="27" spans="1:15" ht="21" customHeight="1" x14ac:dyDescent="0.15">
      <c r="A27" s="123"/>
      <c r="B27" s="171"/>
      <c r="C27" s="171"/>
      <c r="D27" s="275" t="s">
        <v>160</v>
      </c>
      <c r="E27" s="275"/>
      <c r="F27" s="276"/>
      <c r="G27" s="168">
        <f t="shared" ref="G27:G39" si="11">SUM(H27:I27)</f>
        <v>4</v>
      </c>
      <c r="H27" s="169">
        <f t="shared" ref="H27:H39" si="12">K27+N27</f>
        <v>3</v>
      </c>
      <c r="I27" s="169">
        <f t="shared" ref="I27:I39" si="13">L27+O27</f>
        <v>1</v>
      </c>
      <c r="J27" s="169">
        <f t="shared" si="10"/>
        <v>4</v>
      </c>
      <c r="K27" s="169">
        <v>3</v>
      </c>
      <c r="L27" s="169">
        <v>1</v>
      </c>
      <c r="M27" s="169">
        <f t="shared" ref="M27:M39" si="14">SUM(N27:O27)</f>
        <v>0</v>
      </c>
      <c r="N27" s="169">
        <v>0</v>
      </c>
      <c r="O27" s="169">
        <v>0</v>
      </c>
    </row>
    <row r="28" spans="1:15" ht="21" customHeight="1" x14ac:dyDescent="0.15">
      <c r="A28" s="123"/>
      <c r="B28" s="171"/>
      <c r="C28" s="171"/>
      <c r="D28" s="275" t="s">
        <v>58</v>
      </c>
      <c r="E28" s="275"/>
      <c r="F28" s="276"/>
      <c r="G28" s="168">
        <f t="shared" si="11"/>
        <v>400</v>
      </c>
      <c r="H28" s="169">
        <f t="shared" si="12"/>
        <v>374</v>
      </c>
      <c r="I28" s="169">
        <f t="shared" si="13"/>
        <v>26</v>
      </c>
      <c r="J28" s="169">
        <f t="shared" si="10"/>
        <v>269</v>
      </c>
      <c r="K28" s="169">
        <v>258</v>
      </c>
      <c r="L28" s="169">
        <v>11</v>
      </c>
      <c r="M28" s="169">
        <f t="shared" si="14"/>
        <v>131</v>
      </c>
      <c r="N28" s="169">
        <v>116</v>
      </c>
      <c r="O28" s="170">
        <v>15</v>
      </c>
    </row>
    <row r="29" spans="1:15" ht="21" customHeight="1" x14ac:dyDescent="0.15">
      <c r="A29" s="123"/>
      <c r="B29" s="171"/>
      <c r="C29" s="171"/>
      <c r="D29" s="275" t="s">
        <v>161</v>
      </c>
      <c r="E29" s="275"/>
      <c r="F29" s="276"/>
      <c r="G29" s="168">
        <f t="shared" si="11"/>
        <v>1</v>
      </c>
      <c r="H29" s="169">
        <f t="shared" si="12"/>
        <v>0</v>
      </c>
      <c r="I29" s="169">
        <f t="shared" si="13"/>
        <v>1</v>
      </c>
      <c r="J29" s="169">
        <f t="shared" si="10"/>
        <v>0</v>
      </c>
      <c r="K29" s="169">
        <v>0</v>
      </c>
      <c r="L29" s="169">
        <v>0</v>
      </c>
      <c r="M29" s="169">
        <f t="shared" si="14"/>
        <v>1</v>
      </c>
      <c r="N29" s="169">
        <v>0</v>
      </c>
      <c r="O29" s="170">
        <v>1</v>
      </c>
    </row>
    <row r="30" spans="1:15" ht="21" customHeight="1" x14ac:dyDescent="0.15">
      <c r="A30" s="123"/>
      <c r="B30" s="171"/>
      <c r="C30" s="171"/>
      <c r="D30" s="275" t="s">
        <v>162</v>
      </c>
      <c r="E30" s="275"/>
      <c r="F30" s="276"/>
      <c r="G30" s="168">
        <f t="shared" si="11"/>
        <v>1</v>
      </c>
      <c r="H30" s="169">
        <f t="shared" si="12"/>
        <v>0</v>
      </c>
      <c r="I30" s="169">
        <f t="shared" si="13"/>
        <v>1</v>
      </c>
      <c r="J30" s="169">
        <f t="shared" si="10"/>
        <v>0</v>
      </c>
      <c r="K30" s="169">
        <v>0</v>
      </c>
      <c r="L30" s="169">
        <v>0</v>
      </c>
      <c r="M30" s="169">
        <f t="shared" si="14"/>
        <v>1</v>
      </c>
      <c r="N30" s="169">
        <v>0</v>
      </c>
      <c r="O30" s="170">
        <v>1</v>
      </c>
    </row>
    <row r="31" spans="1:15" ht="21" customHeight="1" x14ac:dyDescent="0.15">
      <c r="A31" s="123"/>
      <c r="B31" s="171"/>
      <c r="C31" s="171"/>
      <c r="D31" s="275" t="s">
        <v>156</v>
      </c>
      <c r="E31" s="275"/>
      <c r="F31" s="276"/>
      <c r="G31" s="168">
        <f t="shared" si="11"/>
        <v>8</v>
      </c>
      <c r="H31" s="169">
        <f t="shared" si="12"/>
        <v>8</v>
      </c>
      <c r="I31" s="169">
        <f t="shared" si="13"/>
        <v>0</v>
      </c>
      <c r="J31" s="169">
        <f t="shared" si="10"/>
        <v>8</v>
      </c>
      <c r="K31" s="169">
        <v>8</v>
      </c>
      <c r="L31" s="169">
        <v>0</v>
      </c>
      <c r="M31" s="169">
        <f t="shared" si="14"/>
        <v>0</v>
      </c>
      <c r="N31" s="169">
        <v>0</v>
      </c>
      <c r="O31" s="170">
        <v>0</v>
      </c>
    </row>
    <row r="32" spans="1:15" ht="21" customHeight="1" x14ac:dyDescent="0.15">
      <c r="A32" s="123"/>
      <c r="B32" s="171"/>
      <c r="C32" s="171"/>
      <c r="D32" s="275" t="s">
        <v>164</v>
      </c>
      <c r="E32" s="275"/>
      <c r="F32" s="276"/>
      <c r="G32" s="168">
        <f t="shared" si="11"/>
        <v>9</v>
      </c>
      <c r="H32" s="169">
        <f>K32+N32</f>
        <v>9</v>
      </c>
      <c r="I32" s="169">
        <f t="shared" si="13"/>
        <v>0</v>
      </c>
      <c r="J32" s="169">
        <f t="shared" si="10"/>
        <v>9</v>
      </c>
      <c r="K32" s="169">
        <v>9</v>
      </c>
      <c r="L32" s="169">
        <v>0</v>
      </c>
      <c r="M32" s="169">
        <f t="shared" si="14"/>
        <v>0</v>
      </c>
      <c r="N32" s="169">
        <v>0</v>
      </c>
      <c r="O32" s="170">
        <v>0</v>
      </c>
    </row>
    <row r="33" spans="1:15" ht="21" customHeight="1" x14ac:dyDescent="0.15">
      <c r="A33" s="123"/>
      <c r="B33" s="171"/>
      <c r="C33" s="171"/>
      <c r="D33" s="275" t="s">
        <v>168</v>
      </c>
      <c r="E33" s="275"/>
      <c r="F33" s="276"/>
      <c r="G33" s="168">
        <f t="shared" si="11"/>
        <v>0</v>
      </c>
      <c r="H33" s="169">
        <f t="shared" si="12"/>
        <v>0</v>
      </c>
      <c r="I33" s="169">
        <f t="shared" si="13"/>
        <v>0</v>
      </c>
      <c r="J33" s="169">
        <f t="shared" si="10"/>
        <v>0</v>
      </c>
      <c r="K33" s="169">
        <v>0</v>
      </c>
      <c r="L33" s="169">
        <v>0</v>
      </c>
      <c r="M33" s="169">
        <f t="shared" si="14"/>
        <v>0</v>
      </c>
      <c r="N33" s="169">
        <v>0</v>
      </c>
      <c r="O33" s="170">
        <v>0</v>
      </c>
    </row>
    <row r="34" spans="1:15" ht="21" customHeight="1" x14ac:dyDescent="0.15">
      <c r="A34" s="123"/>
      <c r="B34" s="171"/>
      <c r="C34" s="171"/>
      <c r="D34" s="275" t="s">
        <v>165</v>
      </c>
      <c r="E34" s="275"/>
      <c r="F34" s="276"/>
      <c r="G34" s="168">
        <f t="shared" si="11"/>
        <v>0</v>
      </c>
      <c r="H34" s="169">
        <f t="shared" si="12"/>
        <v>0</v>
      </c>
      <c r="I34" s="169">
        <f>L34+O34</f>
        <v>0</v>
      </c>
      <c r="J34" s="169">
        <f t="shared" ref="J34:J36" si="15">SUM(K34:L34)</f>
        <v>0</v>
      </c>
      <c r="K34" s="169">
        <v>0</v>
      </c>
      <c r="L34" s="169">
        <v>0</v>
      </c>
      <c r="M34" s="169">
        <f t="shared" si="14"/>
        <v>0</v>
      </c>
      <c r="N34" s="169">
        <v>0</v>
      </c>
      <c r="O34" s="170">
        <v>0</v>
      </c>
    </row>
    <row r="35" spans="1:15" ht="21" customHeight="1" x14ac:dyDescent="0.15">
      <c r="A35" s="123"/>
      <c r="B35" s="171"/>
      <c r="C35" s="171"/>
      <c r="D35" s="275" t="s">
        <v>7</v>
      </c>
      <c r="E35" s="275"/>
      <c r="F35" s="276"/>
      <c r="G35" s="168">
        <f t="shared" si="11"/>
        <v>4</v>
      </c>
      <c r="H35" s="169">
        <f t="shared" si="12"/>
        <v>1</v>
      </c>
      <c r="I35" s="169">
        <f t="shared" si="13"/>
        <v>3</v>
      </c>
      <c r="J35" s="169">
        <f t="shared" si="15"/>
        <v>3</v>
      </c>
      <c r="K35" s="169">
        <v>1</v>
      </c>
      <c r="L35" s="169">
        <v>2</v>
      </c>
      <c r="M35" s="169">
        <f t="shared" si="14"/>
        <v>1</v>
      </c>
      <c r="N35" s="169">
        <v>0</v>
      </c>
      <c r="O35" s="169">
        <v>1</v>
      </c>
    </row>
    <row r="36" spans="1:15" ht="21" customHeight="1" x14ac:dyDescent="0.15">
      <c r="A36" s="123"/>
      <c r="B36" s="171"/>
      <c r="C36" s="171"/>
      <c r="D36" s="275" t="s">
        <v>64</v>
      </c>
      <c r="E36" s="275"/>
      <c r="F36" s="276"/>
      <c r="G36" s="168">
        <f t="shared" si="11"/>
        <v>7</v>
      </c>
      <c r="H36" s="169">
        <f t="shared" si="12"/>
        <v>7</v>
      </c>
      <c r="I36" s="169">
        <f t="shared" si="13"/>
        <v>0</v>
      </c>
      <c r="J36" s="169">
        <f t="shared" si="15"/>
        <v>6</v>
      </c>
      <c r="K36" s="169">
        <v>6</v>
      </c>
      <c r="L36" s="169">
        <v>0</v>
      </c>
      <c r="M36" s="169">
        <f t="shared" si="14"/>
        <v>1</v>
      </c>
      <c r="N36" s="169">
        <v>1</v>
      </c>
      <c r="O36" s="170">
        <v>0</v>
      </c>
    </row>
    <row r="37" spans="1:15" ht="21" customHeight="1" x14ac:dyDescent="0.15">
      <c r="A37" s="123"/>
      <c r="B37" s="171"/>
      <c r="C37" s="171"/>
      <c r="D37" s="275" t="s">
        <v>65</v>
      </c>
      <c r="E37" s="275"/>
      <c r="F37" s="276"/>
      <c r="G37" s="168">
        <f t="shared" si="11"/>
        <v>28</v>
      </c>
      <c r="H37" s="169">
        <f t="shared" si="12"/>
        <v>24</v>
      </c>
      <c r="I37" s="169">
        <f>L37+O37</f>
        <v>4</v>
      </c>
      <c r="J37" s="169">
        <f t="shared" si="10"/>
        <v>20</v>
      </c>
      <c r="K37" s="170">
        <v>20</v>
      </c>
      <c r="L37" s="170">
        <v>0</v>
      </c>
      <c r="M37" s="169">
        <f t="shared" si="14"/>
        <v>8</v>
      </c>
      <c r="N37" s="170">
        <v>4</v>
      </c>
      <c r="O37" s="170">
        <v>4</v>
      </c>
    </row>
    <row r="38" spans="1:15" ht="21" customHeight="1" x14ac:dyDescent="0.15">
      <c r="A38" s="123"/>
      <c r="B38" s="171"/>
      <c r="C38" s="171"/>
      <c r="D38" s="275" t="s">
        <v>3</v>
      </c>
      <c r="E38" s="275"/>
      <c r="F38" s="276"/>
      <c r="G38" s="168">
        <f t="shared" si="11"/>
        <v>16</v>
      </c>
      <c r="H38" s="169">
        <f>K38+N38</f>
        <v>16</v>
      </c>
      <c r="I38" s="169">
        <f t="shared" si="13"/>
        <v>0</v>
      </c>
      <c r="J38" s="169">
        <f t="shared" si="10"/>
        <v>15</v>
      </c>
      <c r="K38" s="170">
        <v>15</v>
      </c>
      <c r="L38" s="169">
        <v>0</v>
      </c>
      <c r="M38" s="169">
        <f t="shared" si="14"/>
        <v>1</v>
      </c>
      <c r="N38" s="170">
        <v>1</v>
      </c>
      <c r="O38" s="170">
        <v>0</v>
      </c>
    </row>
    <row r="39" spans="1:15" ht="21" customHeight="1" x14ac:dyDescent="0.15">
      <c r="A39" s="172"/>
      <c r="B39" s="173"/>
      <c r="C39" s="173"/>
      <c r="D39" s="279" t="s">
        <v>57</v>
      </c>
      <c r="E39" s="279"/>
      <c r="F39" s="278"/>
      <c r="G39" s="168">
        <f t="shared" si="11"/>
        <v>41</v>
      </c>
      <c r="H39" s="169">
        <f t="shared" si="12"/>
        <v>39</v>
      </c>
      <c r="I39" s="169">
        <f t="shared" si="13"/>
        <v>2</v>
      </c>
      <c r="J39" s="169">
        <f t="shared" si="10"/>
        <v>40</v>
      </c>
      <c r="K39" s="169">
        <v>39</v>
      </c>
      <c r="L39" s="169">
        <v>1</v>
      </c>
      <c r="M39" s="169">
        <f t="shared" si="14"/>
        <v>1</v>
      </c>
      <c r="N39" s="169">
        <v>0</v>
      </c>
      <c r="O39" s="169">
        <v>1</v>
      </c>
    </row>
    <row r="40" spans="1:15" x14ac:dyDescent="0.15">
      <c r="A40" s="174"/>
      <c r="B40" s="174"/>
      <c r="C40" s="174"/>
      <c r="D40" s="174"/>
      <c r="E40" s="174"/>
      <c r="F40" s="174"/>
      <c r="G40" s="175"/>
      <c r="H40" s="176"/>
      <c r="I40" s="176"/>
      <c r="J40" s="176"/>
      <c r="K40" s="176"/>
      <c r="L40" s="176"/>
      <c r="M40" s="176"/>
      <c r="N40" s="176"/>
      <c r="O40" s="176"/>
    </row>
  </sheetData>
  <mergeCells count="35">
    <mergeCell ref="D39:F39"/>
    <mergeCell ref="A6:F8"/>
    <mergeCell ref="G7:G8"/>
    <mergeCell ref="J7:J8"/>
    <mergeCell ref="M7:M8"/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24:F24"/>
    <mergeCell ref="C25:F25"/>
    <mergeCell ref="D26:F26"/>
    <mergeCell ref="D27:F27"/>
    <mergeCell ref="D28:F28"/>
    <mergeCell ref="D19:F19"/>
    <mergeCell ref="D20:F20"/>
    <mergeCell ref="D21:F21"/>
    <mergeCell ref="D22:F22"/>
    <mergeCell ref="D23:F23"/>
    <mergeCell ref="C13:F13"/>
    <mergeCell ref="C14:F14"/>
    <mergeCell ref="B16:F16"/>
    <mergeCell ref="C17:F17"/>
    <mergeCell ref="D18:F18"/>
    <mergeCell ref="G6:I6"/>
    <mergeCell ref="J6:L6"/>
    <mergeCell ref="M6:O6"/>
    <mergeCell ref="A10:F10"/>
    <mergeCell ref="B12:F12"/>
  </mergeCells>
  <phoneticPr fontId="3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view="pageBreakPreview" zoomScaleSheetLayoutView="100" workbookViewId="0"/>
  </sheetViews>
  <sheetFormatPr defaultRowHeight="13.5" x14ac:dyDescent="0.15"/>
  <cols>
    <col min="1" max="17" width="9.75" customWidth="1"/>
  </cols>
  <sheetData>
    <row r="1" spans="1:17" ht="14.25" x14ac:dyDescent="0.15">
      <c r="A1" s="110" t="s">
        <v>137</v>
      </c>
      <c r="B1" s="100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00"/>
      <c r="Q1" s="111" t="s">
        <v>188</v>
      </c>
    </row>
    <row r="2" spans="1:17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4.25" x14ac:dyDescent="0.15">
      <c r="A3" s="112" t="s">
        <v>141</v>
      </c>
      <c r="B3" s="113"/>
      <c r="C3" s="113"/>
      <c r="D3" s="113"/>
      <c r="E3" s="113"/>
      <c r="F3" s="113"/>
      <c r="G3" s="113"/>
      <c r="H3" s="90"/>
      <c r="I3" s="90"/>
      <c r="J3" s="90"/>
      <c r="K3" s="90"/>
      <c r="L3" s="90"/>
      <c r="M3" s="90"/>
      <c r="N3" s="90"/>
      <c r="O3" s="106"/>
      <c r="P3" s="106"/>
      <c r="Q3" s="107" t="s">
        <v>190</v>
      </c>
    </row>
    <row r="4" spans="1:17" ht="6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2.75" customHeight="1" x14ac:dyDescent="0.15">
      <c r="A5" s="290" t="s">
        <v>142</v>
      </c>
      <c r="B5" s="303" t="s">
        <v>143</v>
      </c>
      <c r="C5" s="304"/>
      <c r="D5" s="305"/>
      <c r="E5" s="305"/>
      <c r="F5" s="306"/>
      <c r="G5" s="303" t="s">
        <v>144</v>
      </c>
      <c r="H5" s="305"/>
      <c r="I5" s="305" t="s">
        <v>145</v>
      </c>
      <c r="J5" s="306"/>
      <c r="K5" s="303" t="s">
        <v>146</v>
      </c>
      <c r="L5" s="305"/>
      <c r="M5" s="306"/>
      <c r="N5" s="303" t="s">
        <v>147</v>
      </c>
      <c r="O5" s="305"/>
      <c r="P5" s="305"/>
      <c r="Q5" s="293" t="s">
        <v>148</v>
      </c>
    </row>
    <row r="6" spans="1:17" ht="6" customHeight="1" x14ac:dyDescent="0.15">
      <c r="A6" s="291"/>
      <c r="B6" s="296" t="s">
        <v>150</v>
      </c>
      <c r="C6" s="298" t="s">
        <v>152</v>
      </c>
      <c r="D6" s="298" t="s">
        <v>192</v>
      </c>
      <c r="E6" s="298" t="s">
        <v>8</v>
      </c>
      <c r="F6" s="300" t="s">
        <v>191</v>
      </c>
      <c r="G6" s="298" t="s">
        <v>0</v>
      </c>
      <c r="H6" s="114"/>
      <c r="I6" s="115"/>
      <c r="J6" s="114"/>
      <c r="K6" s="298" t="s">
        <v>153</v>
      </c>
      <c r="L6" s="116"/>
      <c r="M6" s="114"/>
      <c r="N6" s="298" t="s">
        <v>0</v>
      </c>
      <c r="O6" s="114"/>
      <c r="P6" s="114"/>
      <c r="Q6" s="294"/>
    </row>
    <row r="7" spans="1:17" ht="31.5" customHeight="1" x14ac:dyDescent="0.15">
      <c r="A7" s="292"/>
      <c r="B7" s="297"/>
      <c r="C7" s="299"/>
      <c r="D7" s="299"/>
      <c r="E7" s="299"/>
      <c r="F7" s="301"/>
      <c r="G7" s="299"/>
      <c r="H7" s="117" t="s">
        <v>151</v>
      </c>
      <c r="I7" s="118" t="s">
        <v>158</v>
      </c>
      <c r="J7" s="119" t="s">
        <v>193</v>
      </c>
      <c r="K7" s="302"/>
      <c r="L7" s="120" t="s">
        <v>194</v>
      </c>
      <c r="M7" s="121" t="s">
        <v>195</v>
      </c>
      <c r="N7" s="299"/>
      <c r="O7" s="120" t="s">
        <v>194</v>
      </c>
      <c r="P7" s="121" t="s">
        <v>195</v>
      </c>
      <c r="Q7" s="295"/>
    </row>
    <row r="8" spans="1:17" ht="6.75" customHeight="1" x14ac:dyDescent="0.15">
      <c r="A8" s="108"/>
      <c r="B8" s="122"/>
      <c r="C8" s="123"/>
      <c r="D8" s="123"/>
      <c r="E8" s="123"/>
      <c r="F8" s="123"/>
      <c r="G8" s="108"/>
      <c r="H8" s="124"/>
      <c r="I8" s="124"/>
      <c r="J8" s="108"/>
      <c r="K8" s="125"/>
      <c r="L8" s="125"/>
      <c r="M8" s="125"/>
      <c r="N8" s="125"/>
      <c r="O8" s="125"/>
      <c r="P8" s="125"/>
      <c r="Q8" s="122"/>
    </row>
    <row r="9" spans="1:17" ht="12" customHeight="1" x14ac:dyDescent="0.15">
      <c r="A9" s="126" t="s">
        <v>0</v>
      </c>
      <c r="B9" s="147">
        <f>SUM(C9:F9)</f>
        <v>18262</v>
      </c>
      <c r="C9" s="143">
        <f>SUM(C11:C28)</f>
        <v>7468</v>
      </c>
      <c r="D9" s="143">
        <f>SUM(D11:D28)</f>
        <v>7367</v>
      </c>
      <c r="E9" s="143">
        <f>SUM(E11:E28)</f>
        <v>3156</v>
      </c>
      <c r="F9" s="143">
        <v>271</v>
      </c>
      <c r="G9" s="141">
        <f>SUM(G11:G28)</f>
        <v>9036</v>
      </c>
      <c r="H9" s="141">
        <f>SUM(H11:H28)</f>
        <v>6102</v>
      </c>
      <c r="I9" s="141">
        <f>SUM(I11:I28)</f>
        <v>2879</v>
      </c>
      <c r="J9" s="141">
        <f>SUM(J11:J28)</f>
        <v>55</v>
      </c>
      <c r="K9" s="141">
        <v>17023</v>
      </c>
      <c r="L9" s="141">
        <f>SUM(L11:L28)</f>
        <v>1875</v>
      </c>
      <c r="M9" s="141">
        <v>313</v>
      </c>
      <c r="N9" s="141">
        <v>7946</v>
      </c>
      <c r="O9" s="141">
        <f>SUM(O11:O28)</f>
        <v>1760</v>
      </c>
      <c r="P9" s="141">
        <f>SUM(P11:P28)</f>
        <v>84</v>
      </c>
      <c r="Q9" s="127" t="s">
        <v>0</v>
      </c>
    </row>
    <row r="10" spans="1:17" ht="6" customHeight="1" x14ac:dyDescent="0.15">
      <c r="A10" s="108"/>
      <c r="B10" s="147"/>
      <c r="C10" s="133"/>
      <c r="D10" s="133"/>
      <c r="E10" s="133"/>
      <c r="F10" s="133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8"/>
    </row>
    <row r="11" spans="1:17" ht="12" customHeight="1" x14ac:dyDescent="0.15">
      <c r="A11" s="108" t="s">
        <v>123</v>
      </c>
      <c r="B11" s="147">
        <f t="shared" ref="B11:B16" si="0">SUM(C11:F11)</f>
        <v>1637</v>
      </c>
      <c r="C11" s="133">
        <f t="shared" ref="C11:F16" si="1">C32+C53</f>
        <v>660</v>
      </c>
      <c r="D11" s="133">
        <f t="shared" si="1"/>
        <v>940</v>
      </c>
      <c r="E11" s="133">
        <f t="shared" si="1"/>
        <v>10</v>
      </c>
      <c r="F11" s="133">
        <f t="shared" si="1"/>
        <v>27</v>
      </c>
      <c r="G11" s="132">
        <f t="shared" ref="G11:G16" si="2">SUM(H11:J11)</f>
        <v>0</v>
      </c>
      <c r="H11" s="129" t="s">
        <v>20</v>
      </c>
      <c r="I11" s="129" t="s">
        <v>20</v>
      </c>
      <c r="J11" s="129" t="s">
        <v>20</v>
      </c>
      <c r="K11" s="129">
        <v>1632</v>
      </c>
      <c r="L11" s="129">
        <f t="shared" ref="L11:M16" si="3">SUM(L32,L53)</f>
        <v>4</v>
      </c>
      <c r="M11" s="130">
        <f t="shared" si="3"/>
        <v>28</v>
      </c>
      <c r="N11" s="129" t="s">
        <v>20</v>
      </c>
      <c r="O11" s="129" t="s">
        <v>20</v>
      </c>
      <c r="P11" s="151" t="s">
        <v>20</v>
      </c>
      <c r="Q11" s="128" t="s">
        <v>123</v>
      </c>
    </row>
    <row r="12" spans="1:17" ht="12" customHeight="1" x14ac:dyDescent="0.15">
      <c r="A12" s="108" t="s">
        <v>76</v>
      </c>
      <c r="B12" s="147">
        <f t="shared" si="0"/>
        <v>633</v>
      </c>
      <c r="C12" s="133">
        <f t="shared" si="1"/>
        <v>16</v>
      </c>
      <c r="D12" s="133">
        <f t="shared" si="1"/>
        <v>332</v>
      </c>
      <c r="E12" s="133">
        <f t="shared" si="1"/>
        <v>270</v>
      </c>
      <c r="F12" s="133">
        <f t="shared" si="1"/>
        <v>15</v>
      </c>
      <c r="G12" s="132">
        <f t="shared" si="2"/>
        <v>44</v>
      </c>
      <c r="H12" s="129">
        <f t="shared" ref="H12:I16" si="4">H33+H54</f>
        <v>13</v>
      </c>
      <c r="I12" s="129">
        <f t="shared" si="4"/>
        <v>31</v>
      </c>
      <c r="J12" s="132">
        <f>SUM(J33,J54)</f>
        <v>0</v>
      </c>
      <c r="K12" s="129">
        <v>486</v>
      </c>
      <c r="L12" s="129">
        <f t="shared" si="3"/>
        <v>117</v>
      </c>
      <c r="M12" s="130">
        <f t="shared" si="3"/>
        <v>21</v>
      </c>
      <c r="N12" s="129">
        <v>22</v>
      </c>
      <c r="O12" s="129">
        <f>SUM(O33,O54)</f>
        <v>9</v>
      </c>
      <c r="P12" s="129" t="str">
        <f>P33</f>
        <v>-</v>
      </c>
      <c r="Q12" s="128" t="s">
        <v>76</v>
      </c>
    </row>
    <row r="13" spans="1:17" ht="12" customHeight="1" x14ac:dyDescent="0.15">
      <c r="A13" s="108" t="s">
        <v>78</v>
      </c>
      <c r="B13" s="147">
        <f t="shared" si="0"/>
        <v>445</v>
      </c>
      <c r="C13" s="133">
        <f t="shared" si="1"/>
        <v>62</v>
      </c>
      <c r="D13" s="133">
        <f t="shared" si="1"/>
        <v>214</v>
      </c>
      <c r="E13" s="133">
        <f t="shared" si="1"/>
        <v>158</v>
      </c>
      <c r="F13" s="133">
        <f t="shared" si="1"/>
        <v>11</v>
      </c>
      <c r="G13" s="132">
        <f t="shared" si="2"/>
        <v>349</v>
      </c>
      <c r="H13" s="129">
        <f t="shared" si="4"/>
        <v>213</v>
      </c>
      <c r="I13" s="129">
        <f t="shared" si="4"/>
        <v>133</v>
      </c>
      <c r="J13" s="132">
        <f>SUM(J34,J55)</f>
        <v>3</v>
      </c>
      <c r="K13" s="129">
        <v>369</v>
      </c>
      <c r="L13" s="129">
        <f t="shared" si="3"/>
        <v>77</v>
      </c>
      <c r="M13" s="130">
        <f t="shared" si="3"/>
        <v>16</v>
      </c>
      <c r="N13" s="129">
        <v>292</v>
      </c>
      <c r="O13" s="129">
        <f t="shared" ref="O13:P16" si="5">SUM(O34,O55)</f>
        <v>76</v>
      </c>
      <c r="P13" s="129">
        <f t="shared" si="5"/>
        <v>3</v>
      </c>
      <c r="Q13" s="128" t="s">
        <v>78</v>
      </c>
    </row>
    <row r="14" spans="1:17" ht="12" customHeight="1" x14ac:dyDescent="0.15">
      <c r="A14" s="108" t="s">
        <v>79</v>
      </c>
      <c r="B14" s="147">
        <f t="shared" si="0"/>
        <v>635</v>
      </c>
      <c r="C14" s="133">
        <f t="shared" si="1"/>
        <v>74</v>
      </c>
      <c r="D14" s="133">
        <f t="shared" si="1"/>
        <v>340</v>
      </c>
      <c r="E14" s="133">
        <f t="shared" si="1"/>
        <v>207</v>
      </c>
      <c r="F14" s="133">
        <f t="shared" si="1"/>
        <v>14</v>
      </c>
      <c r="G14" s="132">
        <f t="shared" si="2"/>
        <v>546</v>
      </c>
      <c r="H14" s="129">
        <f t="shared" si="4"/>
        <v>337</v>
      </c>
      <c r="I14" s="129">
        <f t="shared" si="4"/>
        <v>206</v>
      </c>
      <c r="J14" s="132">
        <f>SUM(J35,J56)</f>
        <v>3</v>
      </c>
      <c r="K14" s="129">
        <v>559</v>
      </c>
      <c r="L14" s="129">
        <f t="shared" si="3"/>
        <v>127</v>
      </c>
      <c r="M14" s="130">
        <f t="shared" si="3"/>
        <v>18</v>
      </c>
      <c r="N14" s="129">
        <v>468</v>
      </c>
      <c r="O14" s="129">
        <f t="shared" si="5"/>
        <v>125</v>
      </c>
      <c r="P14" s="129">
        <f t="shared" si="5"/>
        <v>6</v>
      </c>
      <c r="Q14" s="128" t="s">
        <v>79</v>
      </c>
    </row>
    <row r="15" spans="1:17" ht="12" customHeight="1" x14ac:dyDescent="0.15">
      <c r="A15" s="108" t="s">
        <v>82</v>
      </c>
      <c r="B15" s="147">
        <f t="shared" si="0"/>
        <v>672</v>
      </c>
      <c r="C15" s="133">
        <f t="shared" si="1"/>
        <v>74</v>
      </c>
      <c r="D15" s="133">
        <f t="shared" si="1"/>
        <v>348</v>
      </c>
      <c r="E15" s="133">
        <f t="shared" si="1"/>
        <v>233</v>
      </c>
      <c r="F15" s="133">
        <f t="shared" si="1"/>
        <v>17</v>
      </c>
      <c r="G15" s="132">
        <f t="shared" si="2"/>
        <v>587</v>
      </c>
      <c r="H15" s="129">
        <f t="shared" si="4"/>
        <v>348</v>
      </c>
      <c r="I15" s="129">
        <f t="shared" si="4"/>
        <v>233</v>
      </c>
      <c r="J15" s="132">
        <f>SUM(J36,J57)</f>
        <v>6</v>
      </c>
      <c r="K15" s="129">
        <v>596</v>
      </c>
      <c r="L15" s="129">
        <f t="shared" si="3"/>
        <v>155</v>
      </c>
      <c r="M15" s="130">
        <f t="shared" si="3"/>
        <v>19</v>
      </c>
      <c r="N15" s="129">
        <v>511</v>
      </c>
      <c r="O15" s="129">
        <f t="shared" si="5"/>
        <v>155</v>
      </c>
      <c r="P15" s="129">
        <f t="shared" si="5"/>
        <v>8</v>
      </c>
      <c r="Q15" s="128" t="s">
        <v>82</v>
      </c>
    </row>
    <row r="16" spans="1:17" ht="12" customHeight="1" x14ac:dyDescent="0.15">
      <c r="A16" s="108" t="s">
        <v>83</v>
      </c>
      <c r="B16" s="147">
        <f t="shared" si="0"/>
        <v>811</v>
      </c>
      <c r="C16" s="133">
        <f t="shared" si="1"/>
        <v>91</v>
      </c>
      <c r="D16" s="133">
        <f t="shared" si="1"/>
        <v>443</v>
      </c>
      <c r="E16" s="133">
        <f t="shared" si="1"/>
        <v>258</v>
      </c>
      <c r="F16" s="133">
        <f t="shared" si="1"/>
        <v>19</v>
      </c>
      <c r="G16" s="132">
        <f t="shared" si="2"/>
        <v>703</v>
      </c>
      <c r="H16" s="129">
        <f t="shared" si="4"/>
        <v>443</v>
      </c>
      <c r="I16" s="129">
        <f t="shared" si="4"/>
        <v>258</v>
      </c>
      <c r="J16" s="132">
        <f>SUM(J37,J58)</f>
        <v>2</v>
      </c>
      <c r="K16" s="129">
        <v>714</v>
      </c>
      <c r="L16" s="129">
        <f t="shared" si="3"/>
        <v>156</v>
      </c>
      <c r="M16" s="130">
        <f t="shared" si="3"/>
        <v>24</v>
      </c>
      <c r="N16" s="129">
        <v>606</v>
      </c>
      <c r="O16" s="129">
        <f t="shared" si="5"/>
        <v>156</v>
      </c>
      <c r="P16" s="129">
        <f t="shared" si="5"/>
        <v>7</v>
      </c>
      <c r="Q16" s="128" t="s">
        <v>83</v>
      </c>
    </row>
    <row r="17" spans="1:17" ht="6" customHeight="1" x14ac:dyDescent="0.15">
      <c r="A17" s="108"/>
      <c r="B17" s="147"/>
      <c r="C17" s="133"/>
      <c r="D17" s="133"/>
      <c r="E17" s="133"/>
      <c r="F17" s="133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8"/>
    </row>
    <row r="18" spans="1:17" ht="12" customHeight="1" x14ac:dyDescent="0.15">
      <c r="A18" s="108" t="s">
        <v>85</v>
      </c>
      <c r="B18" s="147">
        <f>SUM(C18:F18)</f>
        <v>1008</v>
      </c>
      <c r="C18" s="133">
        <f t="shared" ref="C18:F22" si="6">C39+C60</f>
        <v>85</v>
      </c>
      <c r="D18" s="133">
        <f t="shared" si="6"/>
        <v>570</v>
      </c>
      <c r="E18" s="133">
        <f t="shared" si="6"/>
        <v>335</v>
      </c>
      <c r="F18" s="133">
        <f t="shared" si="6"/>
        <v>18</v>
      </c>
      <c r="G18" s="129">
        <f>SUM(H18:J18)</f>
        <v>909</v>
      </c>
      <c r="H18" s="129">
        <f t="shared" ref="H18:J22" si="7">H39+H60</f>
        <v>570</v>
      </c>
      <c r="I18" s="129">
        <f t="shared" si="7"/>
        <v>334</v>
      </c>
      <c r="J18" s="129">
        <f t="shared" si="7"/>
        <v>5</v>
      </c>
      <c r="K18" s="129">
        <v>873</v>
      </c>
      <c r="L18" s="129">
        <f t="shared" ref="L18:M22" si="8">SUM(L39,L60)</f>
        <v>200</v>
      </c>
      <c r="M18" s="129">
        <f t="shared" si="8"/>
        <v>18</v>
      </c>
      <c r="N18" s="129">
        <v>775</v>
      </c>
      <c r="O18" s="129">
        <f>SUM(O39,O60)</f>
        <v>200</v>
      </c>
      <c r="P18" s="129">
        <f>SUM(P39,P60)</f>
        <v>5</v>
      </c>
      <c r="Q18" s="128" t="s">
        <v>85</v>
      </c>
    </row>
    <row r="19" spans="1:17" ht="12" customHeight="1" x14ac:dyDescent="0.15">
      <c r="A19" s="108" t="s">
        <v>30</v>
      </c>
      <c r="B19" s="147">
        <f>SUM(C19:F19)</f>
        <v>1164</v>
      </c>
      <c r="C19" s="133">
        <f t="shared" si="6"/>
        <v>130</v>
      </c>
      <c r="D19" s="133">
        <f t="shared" si="6"/>
        <v>627</v>
      </c>
      <c r="E19" s="133">
        <f t="shared" si="6"/>
        <v>382</v>
      </c>
      <c r="F19" s="133">
        <f t="shared" si="6"/>
        <v>25</v>
      </c>
      <c r="G19" s="129">
        <f>SUM(H19:J19)</f>
        <v>1013</v>
      </c>
      <c r="H19" s="129">
        <f t="shared" si="7"/>
        <v>626</v>
      </c>
      <c r="I19" s="129">
        <f t="shared" si="7"/>
        <v>382</v>
      </c>
      <c r="J19" s="129">
        <f t="shared" si="7"/>
        <v>5</v>
      </c>
      <c r="K19" s="129">
        <v>1033</v>
      </c>
      <c r="L19" s="129">
        <f t="shared" si="8"/>
        <v>247</v>
      </c>
      <c r="M19" s="129">
        <f t="shared" si="8"/>
        <v>29</v>
      </c>
      <c r="N19" s="129">
        <v>882</v>
      </c>
      <c r="O19" s="129">
        <f>O40+O61</f>
        <v>247</v>
      </c>
      <c r="P19" s="129">
        <f>SUM(P40,P61)</f>
        <v>9</v>
      </c>
      <c r="Q19" s="128" t="s">
        <v>30</v>
      </c>
    </row>
    <row r="20" spans="1:17" ht="12" customHeight="1" x14ac:dyDescent="0.15">
      <c r="A20" s="108" t="s">
        <v>53</v>
      </c>
      <c r="B20" s="147">
        <f>SUM(C20:F20)</f>
        <v>1214</v>
      </c>
      <c r="C20" s="133">
        <f t="shared" si="6"/>
        <v>145</v>
      </c>
      <c r="D20" s="133">
        <f t="shared" si="6"/>
        <v>636</v>
      </c>
      <c r="E20" s="133">
        <f t="shared" si="6"/>
        <v>413</v>
      </c>
      <c r="F20" s="133">
        <f t="shared" si="6"/>
        <v>20</v>
      </c>
      <c r="G20" s="129">
        <f>SUM(H20:J20)</f>
        <v>1054</v>
      </c>
      <c r="H20" s="129">
        <f t="shared" si="7"/>
        <v>636</v>
      </c>
      <c r="I20" s="129">
        <f t="shared" si="7"/>
        <v>413</v>
      </c>
      <c r="J20" s="129">
        <f t="shared" si="7"/>
        <v>5</v>
      </c>
      <c r="K20" s="129">
        <v>1012</v>
      </c>
      <c r="L20" s="129">
        <f t="shared" si="8"/>
        <v>207</v>
      </c>
      <c r="M20" s="129">
        <f t="shared" si="8"/>
        <v>24</v>
      </c>
      <c r="N20" s="129">
        <v>852</v>
      </c>
      <c r="O20" s="129">
        <f>O41+O62</f>
        <v>207</v>
      </c>
      <c r="P20" s="129">
        <f>SUM(P41,P62)</f>
        <v>9</v>
      </c>
      <c r="Q20" s="128" t="s">
        <v>53</v>
      </c>
    </row>
    <row r="21" spans="1:17" ht="12" customHeight="1" x14ac:dyDescent="0.15">
      <c r="A21" s="108" t="s">
        <v>86</v>
      </c>
      <c r="B21" s="147">
        <f>SUM(C21:F21)</f>
        <v>1278</v>
      </c>
      <c r="C21" s="133">
        <f t="shared" si="6"/>
        <v>230</v>
      </c>
      <c r="D21" s="133">
        <f t="shared" si="6"/>
        <v>694</v>
      </c>
      <c r="E21" s="133">
        <f t="shared" si="6"/>
        <v>347</v>
      </c>
      <c r="F21" s="133">
        <f t="shared" si="6"/>
        <v>7</v>
      </c>
      <c r="G21" s="129">
        <f>SUM(H21:J21)</f>
        <v>1047</v>
      </c>
      <c r="H21" s="129">
        <f t="shared" si="7"/>
        <v>694</v>
      </c>
      <c r="I21" s="129">
        <f t="shared" si="7"/>
        <v>347</v>
      </c>
      <c r="J21" s="129">
        <f t="shared" si="7"/>
        <v>6</v>
      </c>
      <c r="K21" s="129">
        <v>1146</v>
      </c>
      <c r="L21" s="129">
        <f t="shared" si="8"/>
        <v>212</v>
      </c>
      <c r="M21" s="129">
        <f t="shared" si="8"/>
        <v>10</v>
      </c>
      <c r="N21" s="129">
        <v>915</v>
      </c>
      <c r="O21" s="129">
        <f>O42+O63</f>
        <v>212</v>
      </c>
      <c r="P21" s="129">
        <f>SUM(P42,P63)</f>
        <v>9</v>
      </c>
      <c r="Q21" s="128" t="s">
        <v>86</v>
      </c>
    </row>
    <row r="22" spans="1:17" ht="12" customHeight="1" x14ac:dyDescent="0.15">
      <c r="A22" s="108" t="s">
        <v>88</v>
      </c>
      <c r="B22" s="147">
        <f>SUM(C22:F22)</f>
        <v>1363</v>
      </c>
      <c r="C22" s="133">
        <f t="shared" si="6"/>
        <v>390</v>
      </c>
      <c r="D22" s="133">
        <f t="shared" si="6"/>
        <v>675</v>
      </c>
      <c r="E22" s="133">
        <f t="shared" si="6"/>
        <v>280</v>
      </c>
      <c r="F22" s="133">
        <f t="shared" si="6"/>
        <v>18</v>
      </c>
      <c r="G22" s="129">
        <f>SUM(H22:J22)</f>
        <v>964</v>
      </c>
      <c r="H22" s="129">
        <f t="shared" si="7"/>
        <v>675</v>
      </c>
      <c r="I22" s="129">
        <f t="shared" si="7"/>
        <v>279</v>
      </c>
      <c r="J22" s="129">
        <f t="shared" si="7"/>
        <v>10</v>
      </c>
      <c r="K22" s="129">
        <v>1275</v>
      </c>
      <c r="L22" s="129">
        <f t="shared" si="8"/>
        <v>187</v>
      </c>
      <c r="M22" s="129">
        <f t="shared" si="8"/>
        <v>23</v>
      </c>
      <c r="N22" s="129">
        <v>877</v>
      </c>
      <c r="O22" s="129">
        <f>O43+O64</f>
        <v>187</v>
      </c>
      <c r="P22" s="129">
        <f>SUM(P43,P64)</f>
        <v>15</v>
      </c>
      <c r="Q22" s="128" t="s">
        <v>88</v>
      </c>
    </row>
    <row r="23" spans="1:17" ht="6" customHeight="1" x14ac:dyDescent="0.15">
      <c r="A23" s="108"/>
      <c r="B23" s="147"/>
      <c r="C23" s="133"/>
      <c r="D23" s="133"/>
      <c r="E23" s="133"/>
      <c r="F23" s="133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8"/>
    </row>
    <row r="24" spans="1:17" ht="12" customHeight="1" x14ac:dyDescent="0.15">
      <c r="A24" s="108" t="s">
        <v>89</v>
      </c>
      <c r="B24" s="147">
        <f>SUM(C24:F24)</f>
        <v>1572</v>
      </c>
      <c r="C24" s="133">
        <f t="shared" ref="C24:F27" si="9">C45+C66</f>
        <v>718</v>
      </c>
      <c r="D24" s="133">
        <f t="shared" si="9"/>
        <v>669</v>
      </c>
      <c r="E24" s="133">
        <f t="shared" si="9"/>
        <v>173</v>
      </c>
      <c r="F24" s="133">
        <f t="shared" si="9"/>
        <v>12</v>
      </c>
      <c r="G24" s="129">
        <f>SUM(H24:J24)</f>
        <v>847</v>
      </c>
      <c r="H24" s="129">
        <f t="shared" ref="H24:I27" si="10">H45+H66</f>
        <v>669</v>
      </c>
      <c r="I24" s="129">
        <f t="shared" si="10"/>
        <v>173</v>
      </c>
      <c r="J24" s="129">
        <f>SUM(J45,J66)</f>
        <v>5</v>
      </c>
      <c r="K24" s="129">
        <v>1511</v>
      </c>
      <c r="L24" s="129">
        <f t="shared" ref="L24:M28" si="11">SUM(L45,L66)</f>
        <v>109</v>
      </c>
      <c r="M24" s="129">
        <f t="shared" si="11"/>
        <v>15</v>
      </c>
      <c r="N24" s="129">
        <v>786</v>
      </c>
      <c r="O24" s="129">
        <f t="shared" ref="O24:P28" si="12">SUM(O45,O66)</f>
        <v>109</v>
      </c>
      <c r="P24" s="129">
        <f t="shared" si="12"/>
        <v>8</v>
      </c>
      <c r="Q24" s="128" t="s">
        <v>89</v>
      </c>
    </row>
    <row r="25" spans="1:17" ht="12" customHeight="1" x14ac:dyDescent="0.15">
      <c r="A25" s="108" t="s">
        <v>90</v>
      </c>
      <c r="B25" s="147">
        <f>SUM(C25:F25)</f>
        <v>1601</v>
      </c>
      <c r="C25" s="133">
        <f t="shared" si="9"/>
        <v>1021</v>
      </c>
      <c r="D25" s="133">
        <f t="shared" si="9"/>
        <v>503</v>
      </c>
      <c r="E25" s="133">
        <f t="shared" si="9"/>
        <v>73</v>
      </c>
      <c r="F25" s="133">
        <f t="shared" si="9"/>
        <v>4</v>
      </c>
      <c r="G25" s="129">
        <f>SUM(H25:J25)</f>
        <v>578</v>
      </c>
      <c r="H25" s="129">
        <f t="shared" si="10"/>
        <v>503</v>
      </c>
      <c r="I25" s="129">
        <f t="shared" si="10"/>
        <v>73</v>
      </c>
      <c r="J25" s="129">
        <f>SUM(J46,J67)</f>
        <v>2</v>
      </c>
      <c r="K25" s="129">
        <v>1587</v>
      </c>
      <c r="L25" s="129">
        <f t="shared" si="11"/>
        <v>59</v>
      </c>
      <c r="M25" s="129">
        <f t="shared" si="11"/>
        <v>4</v>
      </c>
      <c r="N25" s="129">
        <v>564</v>
      </c>
      <c r="O25" s="129">
        <f t="shared" si="12"/>
        <v>59</v>
      </c>
      <c r="P25" s="129">
        <f t="shared" si="12"/>
        <v>2</v>
      </c>
      <c r="Q25" s="128" t="s">
        <v>90</v>
      </c>
    </row>
    <row r="26" spans="1:17" ht="12" customHeight="1" x14ac:dyDescent="0.15">
      <c r="A26" s="108" t="s">
        <v>91</v>
      </c>
      <c r="B26" s="147">
        <f>SUM(C26:F26)</f>
        <v>1390</v>
      </c>
      <c r="C26" s="133">
        <f t="shared" si="9"/>
        <v>1154</v>
      </c>
      <c r="D26" s="133">
        <f t="shared" si="9"/>
        <v>222</v>
      </c>
      <c r="E26" s="133">
        <f t="shared" si="9"/>
        <v>12</v>
      </c>
      <c r="F26" s="133">
        <f t="shared" si="9"/>
        <v>2</v>
      </c>
      <c r="G26" s="129">
        <f>SUM(H26:J26)</f>
        <v>235</v>
      </c>
      <c r="H26" s="129">
        <f t="shared" si="10"/>
        <v>222</v>
      </c>
      <c r="I26" s="129">
        <f t="shared" si="10"/>
        <v>12</v>
      </c>
      <c r="J26" s="129">
        <f>SUM(J47,J68)</f>
        <v>1</v>
      </c>
      <c r="K26" s="129">
        <v>1394</v>
      </c>
      <c r="L26" s="129">
        <f t="shared" si="11"/>
        <v>16</v>
      </c>
      <c r="M26" s="129">
        <f t="shared" si="11"/>
        <v>2</v>
      </c>
      <c r="N26" s="129">
        <v>239</v>
      </c>
      <c r="O26" s="129">
        <f t="shared" si="12"/>
        <v>16</v>
      </c>
      <c r="P26" s="129">
        <f t="shared" si="12"/>
        <v>1</v>
      </c>
      <c r="Q26" s="128" t="s">
        <v>91</v>
      </c>
    </row>
    <row r="27" spans="1:17" ht="12" customHeight="1" x14ac:dyDescent="0.15">
      <c r="A27" s="108" t="s">
        <v>92</v>
      </c>
      <c r="B27" s="147">
        <f>SUM(C27:F27)</f>
        <v>1195</v>
      </c>
      <c r="C27" s="133">
        <f t="shared" si="9"/>
        <v>1070</v>
      </c>
      <c r="D27" s="133">
        <f t="shared" si="9"/>
        <v>113</v>
      </c>
      <c r="E27" s="133">
        <f t="shared" si="9"/>
        <v>5</v>
      </c>
      <c r="F27" s="133">
        <f t="shared" si="9"/>
        <v>7</v>
      </c>
      <c r="G27" s="129">
        <f>SUM(H27:J27)</f>
        <v>118</v>
      </c>
      <c r="H27" s="129">
        <f t="shared" si="10"/>
        <v>112</v>
      </c>
      <c r="I27" s="129">
        <f t="shared" si="10"/>
        <v>5</v>
      </c>
      <c r="J27" s="129">
        <f>SUM(J48,J69)</f>
        <v>1</v>
      </c>
      <c r="K27" s="129">
        <v>1192</v>
      </c>
      <c r="L27" s="129">
        <f t="shared" si="11"/>
        <v>2</v>
      </c>
      <c r="M27" s="129">
        <f t="shared" si="11"/>
        <v>7</v>
      </c>
      <c r="N27" s="129">
        <v>115</v>
      </c>
      <c r="O27" s="129">
        <f t="shared" si="12"/>
        <v>2</v>
      </c>
      <c r="P27" s="129">
        <f t="shared" si="12"/>
        <v>1</v>
      </c>
      <c r="Q27" s="128" t="s">
        <v>92</v>
      </c>
    </row>
    <row r="28" spans="1:17" ht="12" customHeight="1" x14ac:dyDescent="0.15">
      <c r="A28" s="108" t="s">
        <v>77</v>
      </c>
      <c r="B28" s="147">
        <f>SUM(C28:F28)</f>
        <v>1598</v>
      </c>
      <c r="C28" s="133">
        <f>C49+C70</f>
        <v>1548</v>
      </c>
      <c r="D28" s="133">
        <f>D49+D70</f>
        <v>41</v>
      </c>
      <c r="E28" s="148">
        <f>SUM(E49,E70)</f>
        <v>0</v>
      </c>
      <c r="F28" s="133">
        <f>F49+F70</f>
        <v>9</v>
      </c>
      <c r="G28" s="129">
        <f>SUM(H28:J28)</f>
        <v>42</v>
      </c>
      <c r="H28" s="129">
        <f>H49+H70</f>
        <v>41</v>
      </c>
      <c r="I28" s="129" t="s">
        <v>20</v>
      </c>
      <c r="J28" s="129">
        <f>SUM(J49,J70)</f>
        <v>1</v>
      </c>
      <c r="K28" s="129">
        <v>1598</v>
      </c>
      <c r="L28" s="132">
        <f t="shared" si="11"/>
        <v>0</v>
      </c>
      <c r="M28" s="129">
        <f t="shared" si="11"/>
        <v>9</v>
      </c>
      <c r="N28" s="129">
        <v>42</v>
      </c>
      <c r="O28" s="132">
        <f t="shared" si="12"/>
        <v>0</v>
      </c>
      <c r="P28" s="129">
        <f t="shared" si="12"/>
        <v>1</v>
      </c>
      <c r="Q28" s="128" t="s">
        <v>77</v>
      </c>
    </row>
    <row r="29" spans="1:17" ht="6" customHeight="1" x14ac:dyDescent="0.15">
      <c r="A29" s="134"/>
      <c r="B29" s="149"/>
      <c r="C29" s="150"/>
      <c r="D29" s="150"/>
      <c r="E29" s="150"/>
      <c r="F29" s="150"/>
      <c r="G29" s="135"/>
      <c r="H29" s="135"/>
      <c r="I29" s="135"/>
      <c r="J29" s="135"/>
      <c r="K29" s="135"/>
      <c r="L29" s="135"/>
      <c r="M29" s="135"/>
      <c r="N29" s="135"/>
      <c r="O29" s="135"/>
      <c r="P29" s="136"/>
      <c r="Q29" s="137"/>
    </row>
    <row r="30" spans="1:17" ht="6" customHeight="1" x14ac:dyDescent="0.15">
      <c r="A30" s="109"/>
      <c r="B30" s="147"/>
      <c r="C30" s="133"/>
      <c r="D30" s="133"/>
      <c r="E30" s="133"/>
      <c r="F30" s="133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8"/>
    </row>
    <row r="31" spans="1:17" ht="12" customHeight="1" x14ac:dyDescent="0.15">
      <c r="A31" s="138" t="s">
        <v>68</v>
      </c>
      <c r="B31" s="147">
        <f t="shared" ref="B31:B37" si="13">SUM(C31:F31)</f>
        <v>8831</v>
      </c>
      <c r="C31" s="143">
        <f>SUM(C32:C49)</f>
        <v>2854</v>
      </c>
      <c r="D31" s="143">
        <f>SUM(D32:D49)</f>
        <v>3856</v>
      </c>
      <c r="E31" s="143">
        <f>SUM(E32:E49)</f>
        <v>1966</v>
      </c>
      <c r="F31" s="143">
        <v>155</v>
      </c>
      <c r="G31" s="129">
        <f>SUM(H31:J31)</f>
        <v>5062</v>
      </c>
      <c r="H31" s="129">
        <f>SUM(H32:H49)</f>
        <v>3195</v>
      </c>
      <c r="I31" s="129">
        <f>SUM(I32:I49)</f>
        <v>1839</v>
      </c>
      <c r="J31" s="129">
        <f>SUM(J32:J49)</f>
        <v>28</v>
      </c>
      <c r="K31" s="129">
        <v>7999</v>
      </c>
      <c r="L31" s="129">
        <f>SUM(L32:L49)</f>
        <v>1110</v>
      </c>
      <c r="M31" s="129">
        <v>179</v>
      </c>
      <c r="N31" s="129">
        <v>4305</v>
      </c>
      <c r="O31" s="129">
        <f>SUM(O32:O49)</f>
        <v>1062</v>
      </c>
      <c r="P31" s="129">
        <f>SUM(P32:P49)</f>
        <v>48</v>
      </c>
      <c r="Q31" s="139" t="s">
        <v>68</v>
      </c>
    </row>
    <row r="32" spans="1:17" ht="12" customHeight="1" x14ac:dyDescent="0.15">
      <c r="A32" s="108" t="s">
        <v>123</v>
      </c>
      <c r="B32" s="147">
        <f t="shared" si="13"/>
        <v>843</v>
      </c>
      <c r="C32" s="133">
        <v>324</v>
      </c>
      <c r="D32" s="133">
        <v>495</v>
      </c>
      <c r="E32" s="133">
        <v>7</v>
      </c>
      <c r="F32" s="133">
        <v>17</v>
      </c>
      <c r="G32" s="129" t="s">
        <v>20</v>
      </c>
      <c r="H32" s="129" t="s">
        <v>20</v>
      </c>
      <c r="I32" s="129" t="s">
        <v>20</v>
      </c>
      <c r="J32" s="129" t="s">
        <v>20</v>
      </c>
      <c r="K32" s="129">
        <v>839</v>
      </c>
      <c r="L32" s="129">
        <v>3</v>
      </c>
      <c r="M32" s="129">
        <v>17</v>
      </c>
      <c r="N32" s="129" t="s">
        <v>20</v>
      </c>
      <c r="O32" s="129" t="s">
        <v>20</v>
      </c>
      <c r="P32" s="129" t="s">
        <v>20</v>
      </c>
      <c r="Q32" s="128" t="s">
        <v>123</v>
      </c>
    </row>
    <row r="33" spans="1:17" ht="12" customHeight="1" x14ac:dyDescent="0.15">
      <c r="A33" s="108" t="s">
        <v>66</v>
      </c>
      <c r="B33" s="147">
        <f t="shared" si="13"/>
        <v>311</v>
      </c>
      <c r="C33" s="133">
        <v>7</v>
      </c>
      <c r="D33" s="133">
        <v>171</v>
      </c>
      <c r="E33" s="133">
        <v>127</v>
      </c>
      <c r="F33" s="133">
        <v>6</v>
      </c>
      <c r="G33" s="129">
        <f>SUM(H33:J33)</f>
        <v>28</v>
      </c>
      <c r="H33" s="129">
        <v>9</v>
      </c>
      <c r="I33" s="129">
        <v>19</v>
      </c>
      <c r="J33" s="129" t="s">
        <v>20</v>
      </c>
      <c r="K33" s="129">
        <v>236</v>
      </c>
      <c r="L33" s="129">
        <v>50</v>
      </c>
      <c r="M33" s="129">
        <v>8</v>
      </c>
      <c r="N33" s="129">
        <v>14</v>
      </c>
      <c r="O33" s="129">
        <v>5</v>
      </c>
      <c r="P33" s="129" t="s">
        <v>20</v>
      </c>
      <c r="Q33" s="128" t="s">
        <v>66</v>
      </c>
    </row>
    <row r="34" spans="1:17" ht="12" customHeight="1" x14ac:dyDescent="0.15">
      <c r="A34" s="108" t="s">
        <v>78</v>
      </c>
      <c r="B34" s="147">
        <f t="shared" si="13"/>
        <v>236</v>
      </c>
      <c r="C34" s="133">
        <v>26</v>
      </c>
      <c r="D34" s="133">
        <v>106</v>
      </c>
      <c r="E34" s="133">
        <v>100</v>
      </c>
      <c r="F34" s="133">
        <v>4</v>
      </c>
      <c r="G34" s="129">
        <f>SUM(H34:J34)</f>
        <v>196</v>
      </c>
      <c r="H34" s="129">
        <v>106</v>
      </c>
      <c r="I34" s="129">
        <v>88</v>
      </c>
      <c r="J34" s="129">
        <v>2</v>
      </c>
      <c r="K34" s="129">
        <v>175</v>
      </c>
      <c r="L34" s="129">
        <v>37</v>
      </c>
      <c r="M34" s="129">
        <v>6</v>
      </c>
      <c r="N34" s="129">
        <v>145</v>
      </c>
      <c r="O34" s="129">
        <v>37</v>
      </c>
      <c r="P34" s="129">
        <v>2</v>
      </c>
      <c r="Q34" s="128" t="s">
        <v>78</v>
      </c>
    </row>
    <row r="35" spans="1:17" ht="12" customHeight="1" x14ac:dyDescent="0.15">
      <c r="A35" s="108" t="s">
        <v>79</v>
      </c>
      <c r="B35" s="147">
        <f t="shared" si="13"/>
        <v>348</v>
      </c>
      <c r="C35" s="133">
        <v>22</v>
      </c>
      <c r="D35" s="133">
        <v>193</v>
      </c>
      <c r="E35" s="133">
        <v>121</v>
      </c>
      <c r="F35" s="133">
        <v>12</v>
      </c>
      <c r="G35" s="129">
        <f>SUM(H35:J35)</f>
        <v>314</v>
      </c>
      <c r="H35" s="129">
        <v>190</v>
      </c>
      <c r="I35" s="129">
        <v>121</v>
      </c>
      <c r="J35" s="129">
        <v>3</v>
      </c>
      <c r="K35" s="129">
        <v>292</v>
      </c>
      <c r="L35" s="129">
        <v>64</v>
      </c>
      <c r="M35" s="129">
        <v>13</v>
      </c>
      <c r="N35" s="129">
        <v>258</v>
      </c>
      <c r="O35" s="129">
        <v>64</v>
      </c>
      <c r="P35" s="129">
        <v>4</v>
      </c>
      <c r="Q35" s="128" t="s">
        <v>79</v>
      </c>
    </row>
    <row r="36" spans="1:17" ht="12" customHeight="1" x14ac:dyDescent="0.15">
      <c r="A36" s="108" t="s">
        <v>82</v>
      </c>
      <c r="B36" s="147">
        <f t="shared" si="13"/>
        <v>376</v>
      </c>
      <c r="C36" s="133">
        <v>36</v>
      </c>
      <c r="D36" s="133">
        <v>194</v>
      </c>
      <c r="E36" s="133">
        <v>140</v>
      </c>
      <c r="F36" s="133">
        <v>6</v>
      </c>
      <c r="G36" s="129">
        <f>SUM(H36:J36)</f>
        <v>335</v>
      </c>
      <c r="H36" s="129">
        <v>194</v>
      </c>
      <c r="I36" s="129">
        <v>140</v>
      </c>
      <c r="J36" s="129">
        <v>1</v>
      </c>
      <c r="K36" s="129">
        <v>334</v>
      </c>
      <c r="L36" s="129">
        <v>97</v>
      </c>
      <c r="M36" s="129">
        <v>7</v>
      </c>
      <c r="N36" s="129">
        <v>293</v>
      </c>
      <c r="O36" s="129">
        <v>97</v>
      </c>
      <c r="P36" s="129">
        <v>2</v>
      </c>
      <c r="Q36" s="128" t="s">
        <v>82</v>
      </c>
    </row>
    <row r="37" spans="1:17" ht="12" customHeight="1" x14ac:dyDescent="0.15">
      <c r="A37" s="108" t="s">
        <v>83</v>
      </c>
      <c r="B37" s="147">
        <f t="shared" si="13"/>
        <v>411</v>
      </c>
      <c r="C37" s="133">
        <v>31</v>
      </c>
      <c r="D37" s="133">
        <v>217</v>
      </c>
      <c r="E37" s="133">
        <v>152</v>
      </c>
      <c r="F37" s="133">
        <v>11</v>
      </c>
      <c r="G37" s="129">
        <f>SUM(H37:J37)</f>
        <v>369</v>
      </c>
      <c r="H37" s="129">
        <v>217</v>
      </c>
      <c r="I37" s="129">
        <v>152</v>
      </c>
      <c r="J37" s="129" t="s">
        <v>20</v>
      </c>
      <c r="K37" s="129">
        <v>361</v>
      </c>
      <c r="L37" s="129">
        <v>99</v>
      </c>
      <c r="M37" s="129">
        <v>14</v>
      </c>
      <c r="N37" s="129">
        <v>319</v>
      </c>
      <c r="O37" s="129">
        <v>99</v>
      </c>
      <c r="P37" s="129">
        <v>3</v>
      </c>
      <c r="Q37" s="128" t="s">
        <v>83</v>
      </c>
    </row>
    <row r="38" spans="1:17" s="83" customFormat="1" ht="6" customHeight="1" x14ac:dyDescent="0.15">
      <c r="A38" s="108"/>
      <c r="B38" s="147"/>
      <c r="C38" s="133"/>
      <c r="D38" s="133"/>
      <c r="E38" s="133"/>
      <c r="F38" s="133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8"/>
    </row>
    <row r="39" spans="1:17" ht="12" customHeight="1" x14ac:dyDescent="0.15">
      <c r="A39" s="108" t="s">
        <v>85</v>
      </c>
      <c r="B39" s="147">
        <f>SUM(C39:F39)</f>
        <v>581</v>
      </c>
      <c r="C39" s="133">
        <v>40</v>
      </c>
      <c r="D39" s="133">
        <v>313</v>
      </c>
      <c r="E39" s="133">
        <v>217</v>
      </c>
      <c r="F39" s="133">
        <v>11</v>
      </c>
      <c r="G39" s="129">
        <f>SUM(H39:J39)</f>
        <v>533</v>
      </c>
      <c r="H39" s="129">
        <v>313</v>
      </c>
      <c r="I39" s="129">
        <v>217</v>
      </c>
      <c r="J39" s="129">
        <v>3</v>
      </c>
      <c r="K39" s="129">
        <v>480</v>
      </c>
      <c r="L39" s="129">
        <v>116</v>
      </c>
      <c r="M39" s="129">
        <v>11</v>
      </c>
      <c r="N39" s="129">
        <v>432</v>
      </c>
      <c r="O39" s="129">
        <v>116</v>
      </c>
      <c r="P39" s="129">
        <v>3</v>
      </c>
      <c r="Q39" s="128" t="s">
        <v>85</v>
      </c>
    </row>
    <row r="40" spans="1:17" ht="12" customHeight="1" x14ac:dyDescent="0.15">
      <c r="A40" s="108" t="s">
        <v>30</v>
      </c>
      <c r="B40" s="147">
        <f>SUM(C40:F40)</f>
        <v>596</v>
      </c>
      <c r="C40" s="133">
        <v>48</v>
      </c>
      <c r="D40" s="133">
        <v>306</v>
      </c>
      <c r="E40" s="133">
        <v>228</v>
      </c>
      <c r="F40" s="133">
        <v>14</v>
      </c>
      <c r="G40" s="129">
        <f>SUM(H40:J40)</f>
        <v>535</v>
      </c>
      <c r="H40" s="129">
        <v>305</v>
      </c>
      <c r="I40" s="129">
        <v>228</v>
      </c>
      <c r="J40" s="129">
        <v>2</v>
      </c>
      <c r="K40" s="129">
        <v>500</v>
      </c>
      <c r="L40" s="129">
        <v>131</v>
      </c>
      <c r="M40" s="129">
        <v>15</v>
      </c>
      <c r="N40" s="129">
        <v>439</v>
      </c>
      <c r="O40" s="129">
        <v>131</v>
      </c>
      <c r="P40" s="129">
        <v>3</v>
      </c>
      <c r="Q40" s="128" t="s">
        <v>30</v>
      </c>
    </row>
    <row r="41" spans="1:17" ht="12" customHeight="1" x14ac:dyDescent="0.15">
      <c r="A41" s="108" t="s">
        <v>53</v>
      </c>
      <c r="B41" s="147">
        <f>SUM(C41:F41)</f>
        <v>627</v>
      </c>
      <c r="C41" s="133">
        <v>50</v>
      </c>
      <c r="D41" s="133">
        <v>305</v>
      </c>
      <c r="E41" s="133">
        <v>261</v>
      </c>
      <c r="F41" s="133">
        <v>11</v>
      </c>
      <c r="G41" s="129">
        <f>SUM(H41:J41)</f>
        <v>569</v>
      </c>
      <c r="H41" s="129">
        <v>305</v>
      </c>
      <c r="I41" s="129">
        <v>261</v>
      </c>
      <c r="J41" s="129">
        <v>3</v>
      </c>
      <c r="K41" s="129">
        <v>485</v>
      </c>
      <c r="L41" s="129">
        <v>116</v>
      </c>
      <c r="M41" s="129">
        <v>14</v>
      </c>
      <c r="N41" s="129">
        <v>427</v>
      </c>
      <c r="O41" s="129">
        <v>116</v>
      </c>
      <c r="P41" s="129">
        <v>6</v>
      </c>
      <c r="Q41" s="128" t="s">
        <v>53</v>
      </c>
    </row>
    <row r="42" spans="1:17" ht="12" customHeight="1" x14ac:dyDescent="0.15">
      <c r="A42" s="108" t="s">
        <v>86</v>
      </c>
      <c r="B42" s="147">
        <f>SUM(C42:F42)</f>
        <v>631</v>
      </c>
      <c r="C42" s="133">
        <v>83</v>
      </c>
      <c r="D42" s="133">
        <v>331</v>
      </c>
      <c r="E42" s="133">
        <v>214</v>
      </c>
      <c r="F42" s="133">
        <v>3</v>
      </c>
      <c r="G42" s="129">
        <f>SUM(H42:J42)</f>
        <v>548</v>
      </c>
      <c r="H42" s="129">
        <v>331</v>
      </c>
      <c r="I42" s="129">
        <v>214</v>
      </c>
      <c r="J42" s="129">
        <v>3</v>
      </c>
      <c r="K42" s="129">
        <v>546</v>
      </c>
      <c r="L42" s="129">
        <v>126</v>
      </c>
      <c r="M42" s="129">
        <v>6</v>
      </c>
      <c r="N42" s="129">
        <v>463</v>
      </c>
      <c r="O42" s="129">
        <v>126</v>
      </c>
      <c r="P42" s="129">
        <v>6</v>
      </c>
      <c r="Q42" s="128" t="s">
        <v>86</v>
      </c>
    </row>
    <row r="43" spans="1:17" ht="12" customHeight="1" x14ac:dyDescent="0.15">
      <c r="A43" s="108" t="s">
        <v>88</v>
      </c>
      <c r="B43" s="147">
        <f>SUM(C43:F43)</f>
        <v>698</v>
      </c>
      <c r="C43" s="133">
        <v>157</v>
      </c>
      <c r="D43" s="133">
        <v>332</v>
      </c>
      <c r="E43" s="133">
        <v>197</v>
      </c>
      <c r="F43" s="133">
        <v>12</v>
      </c>
      <c r="G43" s="129">
        <f>SUM(H43:J43)</f>
        <v>535</v>
      </c>
      <c r="H43" s="129">
        <v>332</v>
      </c>
      <c r="I43" s="129">
        <v>197</v>
      </c>
      <c r="J43" s="129">
        <v>6</v>
      </c>
      <c r="K43" s="129">
        <v>632</v>
      </c>
      <c r="L43" s="129">
        <v>126</v>
      </c>
      <c r="M43" s="129">
        <v>17</v>
      </c>
      <c r="N43" s="129">
        <v>469</v>
      </c>
      <c r="O43" s="129">
        <v>126</v>
      </c>
      <c r="P43" s="129">
        <v>11</v>
      </c>
      <c r="Q43" s="128" t="s">
        <v>88</v>
      </c>
    </row>
    <row r="44" spans="1:17" s="83" customFormat="1" ht="5.25" customHeight="1" x14ac:dyDescent="0.15">
      <c r="A44" s="108"/>
      <c r="B44" s="147"/>
      <c r="C44" s="133"/>
      <c r="D44" s="133"/>
      <c r="E44" s="133"/>
      <c r="F44" s="133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8"/>
    </row>
    <row r="45" spans="1:17" ht="12" customHeight="1" x14ac:dyDescent="0.15">
      <c r="A45" s="108" t="s">
        <v>89</v>
      </c>
      <c r="B45" s="147">
        <f>SUM(C45:F45)</f>
        <v>778</v>
      </c>
      <c r="C45" s="133">
        <v>264</v>
      </c>
      <c r="D45" s="133">
        <v>377</v>
      </c>
      <c r="E45" s="133">
        <v>132</v>
      </c>
      <c r="F45" s="133">
        <v>5</v>
      </c>
      <c r="G45" s="129">
        <f>SUM(H45:J45)</f>
        <v>511</v>
      </c>
      <c r="H45" s="129">
        <v>377</v>
      </c>
      <c r="I45" s="129">
        <v>132</v>
      </c>
      <c r="J45" s="129">
        <v>2</v>
      </c>
      <c r="K45" s="129">
        <v>740</v>
      </c>
      <c r="L45" s="129">
        <v>91</v>
      </c>
      <c r="M45" s="129">
        <v>8</v>
      </c>
      <c r="N45" s="129">
        <v>473</v>
      </c>
      <c r="O45" s="129">
        <v>91</v>
      </c>
      <c r="P45" s="129">
        <v>5</v>
      </c>
      <c r="Q45" s="128" t="s">
        <v>89</v>
      </c>
    </row>
    <row r="46" spans="1:17" ht="12" customHeight="1" x14ac:dyDescent="0.15">
      <c r="A46" s="108" t="s">
        <v>90</v>
      </c>
      <c r="B46" s="147">
        <f>SUM(C46:F46)</f>
        <v>769</v>
      </c>
      <c r="C46" s="133">
        <v>416</v>
      </c>
      <c r="D46" s="133">
        <v>294</v>
      </c>
      <c r="E46" s="133">
        <v>57</v>
      </c>
      <c r="F46" s="133">
        <v>2</v>
      </c>
      <c r="G46" s="129">
        <f>SUM(H46:J46)</f>
        <v>352</v>
      </c>
      <c r="H46" s="129">
        <v>294</v>
      </c>
      <c r="I46" s="129">
        <v>57</v>
      </c>
      <c r="J46" s="129">
        <v>1</v>
      </c>
      <c r="K46" s="129">
        <v>752</v>
      </c>
      <c r="L46" s="129">
        <v>40</v>
      </c>
      <c r="M46" s="129">
        <v>2</v>
      </c>
      <c r="N46" s="129">
        <v>335</v>
      </c>
      <c r="O46" s="129">
        <v>40</v>
      </c>
      <c r="P46" s="129">
        <v>1</v>
      </c>
      <c r="Q46" s="128" t="s">
        <v>90</v>
      </c>
    </row>
    <row r="47" spans="1:17" ht="12" customHeight="1" x14ac:dyDescent="0.15">
      <c r="A47" s="108" t="s">
        <v>91</v>
      </c>
      <c r="B47" s="147">
        <f>SUM(C47:F47)</f>
        <v>609</v>
      </c>
      <c r="C47" s="133">
        <v>471</v>
      </c>
      <c r="D47" s="133">
        <v>127</v>
      </c>
      <c r="E47" s="133">
        <v>10</v>
      </c>
      <c r="F47" s="133">
        <v>1</v>
      </c>
      <c r="G47" s="129">
        <f>SUM(H47:J47)</f>
        <v>138</v>
      </c>
      <c r="H47" s="129">
        <v>127</v>
      </c>
      <c r="I47" s="129">
        <v>10</v>
      </c>
      <c r="J47" s="129">
        <v>1</v>
      </c>
      <c r="K47" s="129">
        <v>611</v>
      </c>
      <c r="L47" s="129">
        <v>12</v>
      </c>
      <c r="M47" s="129">
        <v>1</v>
      </c>
      <c r="N47" s="129">
        <v>140</v>
      </c>
      <c r="O47" s="129">
        <v>12</v>
      </c>
      <c r="P47" s="129">
        <v>1</v>
      </c>
      <c r="Q47" s="128" t="s">
        <v>91</v>
      </c>
    </row>
    <row r="48" spans="1:17" ht="12" customHeight="1" x14ac:dyDescent="0.15">
      <c r="A48" s="108" t="s">
        <v>92</v>
      </c>
      <c r="B48" s="147">
        <f>SUM(C48:F48)</f>
        <v>479</v>
      </c>
      <c r="C48" s="133">
        <v>405</v>
      </c>
      <c r="D48" s="133">
        <v>70</v>
      </c>
      <c r="E48" s="133">
        <v>3</v>
      </c>
      <c r="F48" s="133">
        <v>1</v>
      </c>
      <c r="G48" s="129">
        <f>SUM(H48:J48)</f>
        <v>73</v>
      </c>
      <c r="H48" s="129">
        <v>70</v>
      </c>
      <c r="I48" s="129">
        <v>3</v>
      </c>
      <c r="J48" s="129" t="s">
        <v>20</v>
      </c>
      <c r="K48" s="129">
        <v>478</v>
      </c>
      <c r="L48" s="129">
        <v>2</v>
      </c>
      <c r="M48" s="129">
        <v>1</v>
      </c>
      <c r="N48" s="129">
        <v>72</v>
      </c>
      <c r="O48" s="129">
        <v>2</v>
      </c>
      <c r="P48" s="129" t="s">
        <v>20</v>
      </c>
      <c r="Q48" s="128" t="s">
        <v>92</v>
      </c>
    </row>
    <row r="49" spans="1:17" ht="12" customHeight="1" x14ac:dyDescent="0.15">
      <c r="A49" s="108" t="s">
        <v>77</v>
      </c>
      <c r="B49" s="147">
        <f>SUM(C49:F49)</f>
        <v>502</v>
      </c>
      <c r="C49" s="133">
        <v>474</v>
      </c>
      <c r="D49" s="133">
        <v>25</v>
      </c>
      <c r="E49" s="129" t="s">
        <v>20</v>
      </c>
      <c r="F49" s="133">
        <v>3</v>
      </c>
      <c r="G49" s="129">
        <f>SUM(H49:J49)</f>
        <v>26</v>
      </c>
      <c r="H49" s="129">
        <v>25</v>
      </c>
      <c r="I49" s="129" t="s">
        <v>20</v>
      </c>
      <c r="J49" s="129">
        <v>1</v>
      </c>
      <c r="K49" s="129">
        <v>502</v>
      </c>
      <c r="L49" s="129" t="s">
        <v>20</v>
      </c>
      <c r="M49" s="129">
        <v>3</v>
      </c>
      <c r="N49" s="129">
        <v>26</v>
      </c>
      <c r="O49" s="132" t="s">
        <v>20</v>
      </c>
      <c r="P49" s="129">
        <v>1</v>
      </c>
      <c r="Q49" s="128" t="s">
        <v>77</v>
      </c>
    </row>
    <row r="50" spans="1:17" ht="6" customHeight="1" x14ac:dyDescent="0.15">
      <c r="A50" s="134"/>
      <c r="B50" s="149"/>
      <c r="C50" s="150"/>
      <c r="D50" s="150"/>
      <c r="E50" s="150"/>
      <c r="F50" s="150"/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137"/>
    </row>
    <row r="51" spans="1:17" ht="6" customHeight="1" x14ac:dyDescent="0.15">
      <c r="A51" s="140"/>
      <c r="B51" s="141"/>
      <c r="C51" s="133"/>
      <c r="D51" s="133"/>
      <c r="E51" s="133"/>
      <c r="F51" s="133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8"/>
    </row>
    <row r="52" spans="1:17" ht="12" customHeight="1" x14ac:dyDescent="0.15">
      <c r="A52" s="131" t="s">
        <v>93</v>
      </c>
      <c r="B52" s="147">
        <f t="shared" ref="B52:B58" si="14">SUM(C52:F52)</f>
        <v>9431</v>
      </c>
      <c r="C52" s="143">
        <f>SUM(C53:C70)</f>
        <v>4614</v>
      </c>
      <c r="D52" s="143">
        <f>SUM(D53:D70)</f>
        <v>3511</v>
      </c>
      <c r="E52" s="143">
        <f>SUM(E53:E70)</f>
        <v>1190</v>
      </c>
      <c r="F52" s="143">
        <v>116</v>
      </c>
      <c r="G52" s="141">
        <f>SUM(H52:J52)</f>
        <v>3974</v>
      </c>
      <c r="H52" s="141">
        <f>SUM(H53:H70)</f>
        <v>2907</v>
      </c>
      <c r="I52" s="141">
        <f>SUM(I53:I70)</f>
        <v>1040</v>
      </c>
      <c r="J52" s="141">
        <f>SUM(J53:J70)</f>
        <v>27</v>
      </c>
      <c r="K52" s="141">
        <v>9024</v>
      </c>
      <c r="L52" s="141">
        <f>SUM(L53:L70)</f>
        <v>765</v>
      </c>
      <c r="M52" s="141">
        <v>134</v>
      </c>
      <c r="N52" s="141">
        <v>3641</v>
      </c>
      <c r="O52" s="141">
        <v>698</v>
      </c>
      <c r="P52" s="141">
        <v>36</v>
      </c>
      <c r="Q52" s="142" t="s">
        <v>93</v>
      </c>
    </row>
    <row r="53" spans="1:17" ht="12" customHeight="1" x14ac:dyDescent="0.15">
      <c r="A53" s="108" t="s">
        <v>123</v>
      </c>
      <c r="B53" s="147">
        <f t="shared" si="14"/>
        <v>794</v>
      </c>
      <c r="C53" s="143">
        <v>336</v>
      </c>
      <c r="D53" s="143">
        <v>445</v>
      </c>
      <c r="E53" s="143">
        <v>3</v>
      </c>
      <c r="F53" s="143">
        <v>10</v>
      </c>
      <c r="G53" s="129" t="s">
        <v>20</v>
      </c>
      <c r="H53" s="129" t="s">
        <v>20</v>
      </c>
      <c r="I53" s="129" t="s">
        <v>20</v>
      </c>
      <c r="J53" s="129" t="s">
        <v>20</v>
      </c>
      <c r="K53" s="129">
        <v>793</v>
      </c>
      <c r="L53" s="141">
        <v>1</v>
      </c>
      <c r="M53" s="129">
        <v>11</v>
      </c>
      <c r="N53" s="129" t="s">
        <v>20</v>
      </c>
      <c r="O53" s="129" t="s">
        <v>20</v>
      </c>
      <c r="P53" s="129" t="s">
        <v>20</v>
      </c>
      <c r="Q53" s="128" t="s">
        <v>123</v>
      </c>
    </row>
    <row r="54" spans="1:17" ht="12" customHeight="1" x14ac:dyDescent="0.15">
      <c r="A54" s="108" t="s">
        <v>66</v>
      </c>
      <c r="B54" s="147">
        <f t="shared" si="14"/>
        <v>322</v>
      </c>
      <c r="C54" s="133">
        <v>9</v>
      </c>
      <c r="D54" s="133">
        <v>161</v>
      </c>
      <c r="E54" s="133">
        <v>143</v>
      </c>
      <c r="F54" s="133">
        <v>9</v>
      </c>
      <c r="G54" s="129">
        <f>SUM(H54:J54)</f>
        <v>16</v>
      </c>
      <c r="H54" s="129">
        <v>4</v>
      </c>
      <c r="I54" s="129">
        <v>12</v>
      </c>
      <c r="J54" s="129" t="s">
        <v>20</v>
      </c>
      <c r="K54" s="129">
        <v>250</v>
      </c>
      <c r="L54" s="129">
        <v>67</v>
      </c>
      <c r="M54" s="129">
        <v>13</v>
      </c>
      <c r="N54" s="129">
        <v>8</v>
      </c>
      <c r="O54" s="129">
        <v>4</v>
      </c>
      <c r="P54" s="129" t="s">
        <v>20</v>
      </c>
      <c r="Q54" s="128" t="s">
        <v>66</v>
      </c>
    </row>
    <row r="55" spans="1:17" ht="12" customHeight="1" x14ac:dyDescent="0.15">
      <c r="A55" s="108" t="s">
        <v>78</v>
      </c>
      <c r="B55" s="147">
        <f t="shared" si="14"/>
        <v>209</v>
      </c>
      <c r="C55" s="133">
        <v>36</v>
      </c>
      <c r="D55" s="133">
        <v>108</v>
      </c>
      <c r="E55" s="133">
        <v>58</v>
      </c>
      <c r="F55" s="133">
        <v>7</v>
      </c>
      <c r="G55" s="129">
        <f>SUM(H55:J55)</f>
        <v>153</v>
      </c>
      <c r="H55" s="129">
        <v>107</v>
      </c>
      <c r="I55" s="129">
        <v>45</v>
      </c>
      <c r="J55" s="129">
        <v>1</v>
      </c>
      <c r="K55" s="129">
        <v>194</v>
      </c>
      <c r="L55" s="129">
        <v>40</v>
      </c>
      <c r="M55" s="129">
        <v>10</v>
      </c>
      <c r="N55" s="129">
        <v>147</v>
      </c>
      <c r="O55" s="129">
        <v>39</v>
      </c>
      <c r="P55" s="129">
        <v>1</v>
      </c>
      <c r="Q55" s="128" t="s">
        <v>78</v>
      </c>
    </row>
    <row r="56" spans="1:17" ht="12" customHeight="1" x14ac:dyDescent="0.15">
      <c r="A56" s="108" t="s">
        <v>79</v>
      </c>
      <c r="B56" s="147">
        <f t="shared" si="14"/>
        <v>287</v>
      </c>
      <c r="C56" s="133">
        <v>52</v>
      </c>
      <c r="D56" s="133">
        <v>147</v>
      </c>
      <c r="E56" s="133">
        <v>86</v>
      </c>
      <c r="F56" s="133">
        <v>2</v>
      </c>
      <c r="G56" s="129">
        <f>SUM(H56:J56)</f>
        <v>232</v>
      </c>
      <c r="H56" s="129">
        <v>147</v>
      </c>
      <c r="I56" s="129">
        <v>85</v>
      </c>
      <c r="J56" s="129" t="s">
        <v>20</v>
      </c>
      <c r="K56" s="129">
        <v>267</v>
      </c>
      <c r="L56" s="129">
        <v>63</v>
      </c>
      <c r="M56" s="129">
        <v>5</v>
      </c>
      <c r="N56" s="129">
        <v>210</v>
      </c>
      <c r="O56" s="129">
        <v>61</v>
      </c>
      <c r="P56" s="129">
        <v>2</v>
      </c>
      <c r="Q56" s="128" t="s">
        <v>79</v>
      </c>
    </row>
    <row r="57" spans="1:17" ht="12" customHeight="1" x14ac:dyDescent="0.15">
      <c r="A57" s="108" t="s">
        <v>82</v>
      </c>
      <c r="B57" s="147">
        <f t="shared" si="14"/>
        <v>296</v>
      </c>
      <c r="C57" s="133">
        <v>38</v>
      </c>
      <c r="D57" s="133">
        <v>154</v>
      </c>
      <c r="E57" s="133">
        <v>93</v>
      </c>
      <c r="F57" s="133">
        <v>11</v>
      </c>
      <c r="G57" s="129">
        <f>SUM(H57:J57)</f>
        <v>252</v>
      </c>
      <c r="H57" s="129">
        <v>154</v>
      </c>
      <c r="I57" s="129">
        <v>93</v>
      </c>
      <c r="J57" s="129">
        <v>5</v>
      </c>
      <c r="K57" s="129">
        <v>262</v>
      </c>
      <c r="L57" s="129">
        <v>58</v>
      </c>
      <c r="M57" s="129">
        <v>12</v>
      </c>
      <c r="N57" s="129">
        <v>218</v>
      </c>
      <c r="O57" s="129">
        <v>58</v>
      </c>
      <c r="P57" s="129">
        <v>6</v>
      </c>
      <c r="Q57" s="128" t="s">
        <v>82</v>
      </c>
    </row>
    <row r="58" spans="1:17" ht="12" customHeight="1" x14ac:dyDescent="0.15">
      <c r="A58" s="108" t="s">
        <v>83</v>
      </c>
      <c r="B58" s="147">
        <f t="shared" si="14"/>
        <v>400</v>
      </c>
      <c r="C58" s="133">
        <v>60</v>
      </c>
      <c r="D58" s="133">
        <v>226</v>
      </c>
      <c r="E58" s="133">
        <v>106</v>
      </c>
      <c r="F58" s="133">
        <v>8</v>
      </c>
      <c r="G58" s="129">
        <f>SUM(H58:J58)</f>
        <v>334</v>
      </c>
      <c r="H58" s="129">
        <v>226</v>
      </c>
      <c r="I58" s="129">
        <v>106</v>
      </c>
      <c r="J58" s="129">
        <v>2</v>
      </c>
      <c r="K58" s="129">
        <v>353</v>
      </c>
      <c r="L58" s="129">
        <v>57</v>
      </c>
      <c r="M58" s="129">
        <v>10</v>
      </c>
      <c r="N58" s="129">
        <v>287</v>
      </c>
      <c r="O58" s="129">
        <v>57</v>
      </c>
      <c r="P58" s="129">
        <v>4</v>
      </c>
      <c r="Q58" s="128" t="s">
        <v>83</v>
      </c>
    </row>
    <row r="59" spans="1:17" s="83" customFormat="1" ht="6" customHeight="1" x14ac:dyDescent="0.15">
      <c r="A59" s="108"/>
      <c r="B59" s="147"/>
      <c r="C59" s="133"/>
      <c r="D59" s="133"/>
      <c r="E59" s="133"/>
      <c r="F59" s="133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8"/>
    </row>
    <row r="60" spans="1:17" ht="12" customHeight="1" x14ac:dyDescent="0.15">
      <c r="A60" s="108" t="s">
        <v>85</v>
      </c>
      <c r="B60" s="147">
        <f>SUM(C60:F60)</f>
        <v>427</v>
      </c>
      <c r="C60" s="133">
        <v>45</v>
      </c>
      <c r="D60" s="133">
        <v>257</v>
      </c>
      <c r="E60" s="133">
        <v>118</v>
      </c>
      <c r="F60" s="133">
        <v>7</v>
      </c>
      <c r="G60" s="129">
        <f>SUM(H60:J60)</f>
        <v>376</v>
      </c>
      <c r="H60" s="129">
        <v>257</v>
      </c>
      <c r="I60" s="129">
        <v>117</v>
      </c>
      <c r="J60" s="129">
        <v>2</v>
      </c>
      <c r="K60" s="129">
        <v>393</v>
      </c>
      <c r="L60" s="129">
        <v>84</v>
      </c>
      <c r="M60" s="129">
        <v>7</v>
      </c>
      <c r="N60" s="129">
        <v>343</v>
      </c>
      <c r="O60" s="129">
        <v>84</v>
      </c>
      <c r="P60" s="129">
        <v>2</v>
      </c>
      <c r="Q60" s="128" t="s">
        <v>85</v>
      </c>
    </row>
    <row r="61" spans="1:17" ht="12" customHeight="1" x14ac:dyDescent="0.15">
      <c r="A61" s="108" t="s">
        <v>30</v>
      </c>
      <c r="B61" s="147">
        <f>SUM(C61:F61)</f>
        <v>568</v>
      </c>
      <c r="C61" s="133">
        <v>82</v>
      </c>
      <c r="D61" s="133">
        <v>321</v>
      </c>
      <c r="E61" s="133">
        <v>154</v>
      </c>
      <c r="F61" s="133">
        <v>11</v>
      </c>
      <c r="G61" s="129">
        <f>SUM(H61:J61)</f>
        <v>478</v>
      </c>
      <c r="H61" s="129">
        <v>321</v>
      </c>
      <c r="I61" s="129">
        <v>154</v>
      </c>
      <c r="J61" s="129">
        <v>3</v>
      </c>
      <c r="K61" s="129">
        <v>533</v>
      </c>
      <c r="L61" s="129">
        <v>116</v>
      </c>
      <c r="M61" s="129">
        <v>14</v>
      </c>
      <c r="N61" s="129">
        <v>443</v>
      </c>
      <c r="O61" s="129">
        <v>116</v>
      </c>
      <c r="P61" s="129">
        <v>6</v>
      </c>
      <c r="Q61" s="128" t="s">
        <v>30</v>
      </c>
    </row>
    <row r="62" spans="1:17" ht="12" customHeight="1" x14ac:dyDescent="0.15">
      <c r="A62" s="108" t="s">
        <v>53</v>
      </c>
      <c r="B62" s="147">
        <f>SUM(C62:F62)</f>
        <v>587</v>
      </c>
      <c r="C62" s="133">
        <v>95</v>
      </c>
      <c r="D62" s="133">
        <v>331</v>
      </c>
      <c r="E62" s="133">
        <v>152</v>
      </c>
      <c r="F62" s="133">
        <v>9</v>
      </c>
      <c r="G62" s="129">
        <f>SUM(H62:J62)</f>
        <v>485</v>
      </c>
      <c r="H62" s="129">
        <v>331</v>
      </c>
      <c r="I62" s="129">
        <v>152</v>
      </c>
      <c r="J62" s="129">
        <v>2</v>
      </c>
      <c r="K62" s="129">
        <v>527</v>
      </c>
      <c r="L62" s="129">
        <v>91</v>
      </c>
      <c r="M62" s="129">
        <v>10</v>
      </c>
      <c r="N62" s="129">
        <v>425</v>
      </c>
      <c r="O62" s="129">
        <v>91</v>
      </c>
      <c r="P62" s="129">
        <v>3</v>
      </c>
      <c r="Q62" s="128" t="s">
        <v>53</v>
      </c>
    </row>
    <row r="63" spans="1:17" ht="12" customHeight="1" x14ac:dyDescent="0.15">
      <c r="A63" s="108" t="s">
        <v>86</v>
      </c>
      <c r="B63" s="147">
        <f>SUM(C63:F63)</f>
        <v>647</v>
      </c>
      <c r="C63" s="133">
        <v>147</v>
      </c>
      <c r="D63" s="133">
        <v>363</v>
      </c>
      <c r="E63" s="133">
        <v>133</v>
      </c>
      <c r="F63" s="133">
        <v>4</v>
      </c>
      <c r="G63" s="129">
        <f>SUM(H63:J63)</f>
        <v>499</v>
      </c>
      <c r="H63" s="129">
        <v>363</v>
      </c>
      <c r="I63" s="129">
        <v>133</v>
      </c>
      <c r="J63" s="129">
        <v>3</v>
      </c>
      <c r="K63" s="129">
        <v>600</v>
      </c>
      <c r="L63" s="129">
        <v>86</v>
      </c>
      <c r="M63" s="129">
        <v>4</v>
      </c>
      <c r="N63" s="129">
        <v>452</v>
      </c>
      <c r="O63" s="129">
        <v>86</v>
      </c>
      <c r="P63" s="129">
        <v>3</v>
      </c>
      <c r="Q63" s="128" t="s">
        <v>86</v>
      </c>
    </row>
    <row r="64" spans="1:17" ht="12" customHeight="1" x14ac:dyDescent="0.15">
      <c r="A64" s="108" t="s">
        <v>88</v>
      </c>
      <c r="B64" s="147">
        <f>SUM(C64:F64)</f>
        <v>665</v>
      </c>
      <c r="C64" s="133">
        <v>233</v>
      </c>
      <c r="D64" s="133">
        <v>343</v>
      </c>
      <c r="E64" s="133">
        <v>83</v>
      </c>
      <c r="F64" s="133">
        <v>6</v>
      </c>
      <c r="G64" s="129">
        <f>SUM(H64:J64)</f>
        <v>429</v>
      </c>
      <c r="H64" s="129">
        <v>343</v>
      </c>
      <c r="I64" s="129">
        <v>82</v>
      </c>
      <c r="J64" s="129">
        <v>4</v>
      </c>
      <c r="K64" s="129">
        <v>643</v>
      </c>
      <c r="L64" s="129">
        <v>61</v>
      </c>
      <c r="M64" s="129">
        <v>6</v>
      </c>
      <c r="N64" s="129">
        <v>408</v>
      </c>
      <c r="O64" s="129">
        <v>61</v>
      </c>
      <c r="P64" s="129">
        <v>4</v>
      </c>
      <c r="Q64" s="128" t="s">
        <v>88</v>
      </c>
    </row>
    <row r="65" spans="1:17" s="83" customFormat="1" ht="6" customHeight="1" x14ac:dyDescent="0.15">
      <c r="A65" s="108"/>
      <c r="B65" s="147"/>
      <c r="C65" s="133"/>
      <c r="D65" s="133"/>
      <c r="E65" s="133"/>
      <c r="F65" s="133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8"/>
    </row>
    <row r="66" spans="1:17" ht="12" customHeight="1" x14ac:dyDescent="0.15">
      <c r="A66" s="108" t="s">
        <v>89</v>
      </c>
      <c r="B66" s="147">
        <f>SUM(C66:F66)</f>
        <v>794</v>
      </c>
      <c r="C66" s="133">
        <v>454</v>
      </c>
      <c r="D66" s="133">
        <v>292</v>
      </c>
      <c r="E66" s="133">
        <v>41</v>
      </c>
      <c r="F66" s="143">
        <v>7</v>
      </c>
      <c r="G66" s="129">
        <f>SUM(H66:J66)</f>
        <v>336</v>
      </c>
      <c r="H66" s="129">
        <v>292</v>
      </c>
      <c r="I66" s="129">
        <v>41</v>
      </c>
      <c r="J66" s="129">
        <v>3</v>
      </c>
      <c r="K66" s="129">
        <v>771</v>
      </c>
      <c r="L66" s="129">
        <v>18</v>
      </c>
      <c r="M66" s="129">
        <v>7</v>
      </c>
      <c r="N66" s="129">
        <v>313</v>
      </c>
      <c r="O66" s="129">
        <v>18</v>
      </c>
      <c r="P66" s="129">
        <v>3</v>
      </c>
      <c r="Q66" s="128" t="s">
        <v>89</v>
      </c>
    </row>
    <row r="67" spans="1:17" ht="12" customHeight="1" x14ac:dyDescent="0.15">
      <c r="A67" s="108" t="s">
        <v>90</v>
      </c>
      <c r="B67" s="147">
        <f>SUM(C67:F67)</f>
        <v>832</v>
      </c>
      <c r="C67" s="133">
        <v>605</v>
      </c>
      <c r="D67" s="133">
        <v>209</v>
      </c>
      <c r="E67" s="133">
        <v>16</v>
      </c>
      <c r="F67" s="143">
        <v>2</v>
      </c>
      <c r="G67" s="129">
        <f>SUM(H67:J67)</f>
        <v>226</v>
      </c>
      <c r="H67" s="129">
        <v>209</v>
      </c>
      <c r="I67" s="129">
        <v>16</v>
      </c>
      <c r="J67" s="129">
        <v>1</v>
      </c>
      <c r="K67" s="129">
        <v>835</v>
      </c>
      <c r="L67" s="129">
        <v>19</v>
      </c>
      <c r="M67" s="129">
        <v>2</v>
      </c>
      <c r="N67" s="129">
        <v>229</v>
      </c>
      <c r="O67" s="129">
        <v>19</v>
      </c>
      <c r="P67" s="129">
        <v>1</v>
      </c>
      <c r="Q67" s="128" t="s">
        <v>90</v>
      </c>
    </row>
    <row r="68" spans="1:17" ht="12" customHeight="1" x14ac:dyDescent="0.15">
      <c r="A68" s="108" t="s">
        <v>91</v>
      </c>
      <c r="B68" s="147">
        <f>SUM(C68:F68)</f>
        <v>781</v>
      </c>
      <c r="C68" s="133">
        <v>683</v>
      </c>
      <c r="D68" s="133">
        <v>95</v>
      </c>
      <c r="E68" s="133">
        <v>2</v>
      </c>
      <c r="F68" s="143">
        <v>1</v>
      </c>
      <c r="G68" s="129">
        <f>SUM(H68:J68)</f>
        <v>97</v>
      </c>
      <c r="H68" s="129">
        <v>95</v>
      </c>
      <c r="I68" s="129">
        <v>2</v>
      </c>
      <c r="J68" s="129" t="s">
        <v>20</v>
      </c>
      <c r="K68" s="129">
        <v>783</v>
      </c>
      <c r="L68" s="129">
        <v>4</v>
      </c>
      <c r="M68" s="129">
        <v>1</v>
      </c>
      <c r="N68" s="129">
        <v>99</v>
      </c>
      <c r="O68" s="129">
        <v>4</v>
      </c>
      <c r="P68" s="129" t="s">
        <v>20</v>
      </c>
      <c r="Q68" s="128" t="s">
        <v>91</v>
      </c>
    </row>
    <row r="69" spans="1:17" ht="12" customHeight="1" x14ac:dyDescent="0.15">
      <c r="A69" s="108" t="s">
        <v>92</v>
      </c>
      <c r="B69" s="147">
        <f>SUM(C69:F69)</f>
        <v>716</v>
      </c>
      <c r="C69" s="133">
        <v>665</v>
      </c>
      <c r="D69" s="133">
        <v>43</v>
      </c>
      <c r="E69" s="133">
        <v>2</v>
      </c>
      <c r="F69" s="133">
        <v>6</v>
      </c>
      <c r="G69" s="129">
        <f>SUM(H69:J69)</f>
        <v>45</v>
      </c>
      <c r="H69" s="129">
        <v>42</v>
      </c>
      <c r="I69" s="129">
        <v>2</v>
      </c>
      <c r="J69" s="129">
        <v>1</v>
      </c>
      <c r="K69" s="129">
        <v>714</v>
      </c>
      <c r="L69" s="129" t="s">
        <v>20</v>
      </c>
      <c r="M69" s="129">
        <v>6</v>
      </c>
      <c r="N69" s="129">
        <v>43</v>
      </c>
      <c r="O69" s="129" t="s">
        <v>20</v>
      </c>
      <c r="P69" s="129">
        <v>1</v>
      </c>
      <c r="Q69" s="128" t="s">
        <v>92</v>
      </c>
    </row>
    <row r="70" spans="1:17" ht="12" customHeight="1" x14ac:dyDescent="0.15">
      <c r="A70" s="109" t="s">
        <v>77</v>
      </c>
      <c r="B70" s="147">
        <f>SUM(C70:F70)</f>
        <v>1096</v>
      </c>
      <c r="C70" s="143">
        <v>1074</v>
      </c>
      <c r="D70" s="143">
        <v>16</v>
      </c>
      <c r="E70" s="143" t="s">
        <v>20</v>
      </c>
      <c r="F70" s="133">
        <v>6</v>
      </c>
      <c r="G70" s="129">
        <f>SUM(H70:J70)</f>
        <v>16</v>
      </c>
      <c r="H70" s="141">
        <v>16</v>
      </c>
      <c r="I70" s="129" t="s">
        <v>20</v>
      </c>
      <c r="J70" s="129" t="s">
        <v>20</v>
      </c>
      <c r="K70" s="129">
        <v>1096</v>
      </c>
      <c r="L70" s="141" t="s">
        <v>20</v>
      </c>
      <c r="M70" s="129">
        <v>6</v>
      </c>
      <c r="N70" s="129">
        <v>16</v>
      </c>
      <c r="O70" s="141" t="s">
        <v>20</v>
      </c>
      <c r="P70" s="129" t="s">
        <v>20</v>
      </c>
      <c r="Q70" s="128" t="s">
        <v>77</v>
      </c>
    </row>
    <row r="71" spans="1:17" ht="7.5" customHeight="1" x14ac:dyDescent="0.15">
      <c r="A71" s="144"/>
      <c r="B71" s="145"/>
      <c r="C71" s="146"/>
      <c r="D71" s="146"/>
      <c r="E71" s="146"/>
      <c r="F71" s="146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5"/>
    </row>
    <row r="72" spans="1:17" x14ac:dyDescent="0.15">
      <c r="A72" s="109" t="s">
        <v>129</v>
      </c>
      <c r="B72" s="108"/>
      <c r="C72" s="123"/>
      <c r="D72" s="123"/>
      <c r="E72" s="123"/>
      <c r="F72" s="123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</row>
    <row r="73" spans="1:17" x14ac:dyDescent="0.15">
      <c r="C73" s="84"/>
      <c r="D73" s="84"/>
      <c r="E73" s="84"/>
      <c r="F73" s="84"/>
    </row>
    <row r="74" spans="1:17" x14ac:dyDescent="0.15">
      <c r="C74" s="84"/>
      <c r="D74" s="84"/>
      <c r="E74" s="84"/>
      <c r="F74" s="84"/>
    </row>
    <row r="75" spans="1:17" x14ac:dyDescent="0.15">
      <c r="C75" s="84"/>
      <c r="D75" s="84"/>
      <c r="E75" s="84"/>
      <c r="F75" s="84"/>
    </row>
    <row r="76" spans="1:17" x14ac:dyDescent="0.15">
      <c r="C76" s="84"/>
      <c r="D76" s="84"/>
      <c r="E76" s="84"/>
      <c r="F76" s="84"/>
    </row>
    <row r="77" spans="1:17" x14ac:dyDescent="0.15">
      <c r="C77" s="84"/>
      <c r="D77" s="84"/>
      <c r="E77" s="84"/>
      <c r="F77" s="84"/>
    </row>
    <row r="78" spans="1:17" x14ac:dyDescent="0.15">
      <c r="C78" s="84"/>
      <c r="D78" s="84"/>
      <c r="E78" s="84"/>
      <c r="F78" s="84"/>
    </row>
    <row r="79" spans="1:17" x14ac:dyDescent="0.15">
      <c r="C79" s="84"/>
      <c r="D79" s="84"/>
      <c r="E79" s="84"/>
      <c r="F79" s="84"/>
    </row>
    <row r="80" spans="1:17" x14ac:dyDescent="0.15">
      <c r="C80" s="84"/>
      <c r="D80" s="84"/>
      <c r="E80" s="84"/>
      <c r="F80" s="84"/>
    </row>
    <row r="81" spans="3:6" x14ac:dyDescent="0.15">
      <c r="C81" s="84"/>
      <c r="D81" s="84"/>
      <c r="E81" s="84"/>
      <c r="F81" s="84"/>
    </row>
    <row r="82" spans="3:6" x14ac:dyDescent="0.15">
      <c r="C82" s="84"/>
      <c r="D82" s="84"/>
      <c r="E82" s="84"/>
      <c r="F82" s="84"/>
    </row>
    <row r="83" spans="3:6" x14ac:dyDescent="0.15">
      <c r="C83" s="84"/>
      <c r="D83" s="84"/>
      <c r="E83" s="84"/>
      <c r="F83" s="84"/>
    </row>
    <row r="84" spans="3:6" x14ac:dyDescent="0.15">
      <c r="C84" s="84"/>
      <c r="D84" s="84"/>
      <c r="E84" s="84"/>
      <c r="F84" s="84"/>
    </row>
    <row r="85" spans="3:6" x14ac:dyDescent="0.15">
      <c r="C85" s="84"/>
      <c r="D85" s="84"/>
      <c r="E85" s="84"/>
      <c r="F85" s="84"/>
    </row>
    <row r="86" spans="3:6" x14ac:dyDescent="0.15">
      <c r="C86" s="84"/>
      <c r="D86" s="84"/>
      <c r="E86" s="84"/>
      <c r="F86" s="84"/>
    </row>
    <row r="87" spans="3:6" x14ac:dyDescent="0.15">
      <c r="C87" s="84"/>
      <c r="D87" s="84"/>
      <c r="E87" s="84"/>
      <c r="F87" s="84"/>
    </row>
    <row r="88" spans="3:6" x14ac:dyDescent="0.15">
      <c r="C88" s="84"/>
      <c r="D88" s="84"/>
      <c r="E88" s="84"/>
      <c r="F88" s="84"/>
    </row>
    <row r="89" spans="3:6" x14ac:dyDescent="0.15">
      <c r="C89" s="84"/>
      <c r="D89" s="84"/>
      <c r="E89" s="84"/>
      <c r="F89" s="84"/>
    </row>
    <row r="90" spans="3:6" x14ac:dyDescent="0.15">
      <c r="C90" s="84"/>
      <c r="D90" s="84"/>
      <c r="E90" s="84"/>
      <c r="F90" s="84"/>
    </row>
    <row r="91" spans="3:6" x14ac:dyDescent="0.15">
      <c r="C91" s="84"/>
      <c r="D91" s="84"/>
      <c r="E91" s="84"/>
      <c r="F91" s="84"/>
    </row>
    <row r="92" spans="3:6" x14ac:dyDescent="0.15">
      <c r="C92" s="84"/>
      <c r="D92" s="84"/>
      <c r="E92" s="84"/>
      <c r="F92" s="84"/>
    </row>
    <row r="93" spans="3:6" x14ac:dyDescent="0.15">
      <c r="C93" s="84"/>
      <c r="D93" s="84"/>
      <c r="E93" s="84"/>
      <c r="F93" s="84"/>
    </row>
    <row r="94" spans="3:6" x14ac:dyDescent="0.15">
      <c r="C94" s="84"/>
      <c r="D94" s="84"/>
      <c r="E94" s="84"/>
      <c r="F94" s="84"/>
    </row>
    <row r="95" spans="3:6" x14ac:dyDescent="0.15">
      <c r="C95" s="84"/>
      <c r="D95" s="84"/>
      <c r="E95" s="84"/>
      <c r="F95" s="84"/>
    </row>
    <row r="96" spans="3:6" x14ac:dyDescent="0.15">
      <c r="C96" s="84"/>
      <c r="D96" s="84"/>
      <c r="E96" s="84"/>
      <c r="F96" s="84"/>
    </row>
    <row r="97" spans="3:6" x14ac:dyDescent="0.15">
      <c r="C97" s="84"/>
      <c r="D97" s="84"/>
      <c r="E97" s="84"/>
      <c r="F97" s="84"/>
    </row>
    <row r="98" spans="3:6" x14ac:dyDescent="0.15">
      <c r="C98" s="84"/>
      <c r="D98" s="84"/>
      <c r="E98" s="84"/>
      <c r="F98" s="84"/>
    </row>
    <row r="99" spans="3:6" x14ac:dyDescent="0.15">
      <c r="C99" s="84"/>
      <c r="D99" s="84"/>
      <c r="E99" s="84"/>
      <c r="F99" s="84"/>
    </row>
    <row r="100" spans="3:6" x14ac:dyDescent="0.15">
      <c r="C100" s="84"/>
      <c r="D100" s="84"/>
      <c r="E100" s="84"/>
      <c r="F100" s="84"/>
    </row>
    <row r="101" spans="3:6" x14ac:dyDescent="0.15">
      <c r="C101" s="84"/>
      <c r="D101" s="84"/>
      <c r="E101" s="84"/>
      <c r="F101" s="84"/>
    </row>
    <row r="102" spans="3:6" x14ac:dyDescent="0.15">
      <c r="C102" s="84"/>
      <c r="D102" s="84"/>
      <c r="E102" s="84"/>
      <c r="F102" s="84"/>
    </row>
    <row r="103" spans="3:6" x14ac:dyDescent="0.15">
      <c r="C103" s="84"/>
      <c r="D103" s="84"/>
      <c r="E103" s="84"/>
      <c r="F103" s="84"/>
    </row>
    <row r="104" spans="3:6" x14ac:dyDescent="0.15">
      <c r="C104" s="84"/>
      <c r="D104" s="84"/>
      <c r="E104" s="84"/>
      <c r="F104" s="84"/>
    </row>
    <row r="105" spans="3:6" x14ac:dyDescent="0.15">
      <c r="C105" s="84"/>
      <c r="D105" s="84"/>
      <c r="E105" s="84"/>
      <c r="F105" s="84"/>
    </row>
    <row r="106" spans="3:6" x14ac:dyDescent="0.15">
      <c r="C106" s="84"/>
      <c r="D106" s="84"/>
      <c r="E106" s="84"/>
      <c r="F106" s="84"/>
    </row>
    <row r="107" spans="3:6" x14ac:dyDescent="0.15">
      <c r="C107" s="84"/>
      <c r="D107" s="84"/>
      <c r="E107" s="84"/>
      <c r="F107" s="84"/>
    </row>
    <row r="108" spans="3:6" x14ac:dyDescent="0.15">
      <c r="C108" s="84"/>
      <c r="D108" s="84"/>
      <c r="E108" s="84"/>
      <c r="F108" s="84"/>
    </row>
    <row r="109" spans="3:6" x14ac:dyDescent="0.15">
      <c r="C109" s="84"/>
      <c r="D109" s="84"/>
      <c r="E109" s="84"/>
      <c r="F109" s="84"/>
    </row>
    <row r="110" spans="3:6" x14ac:dyDescent="0.15">
      <c r="C110" s="84"/>
      <c r="D110" s="84"/>
      <c r="E110" s="84"/>
      <c r="F110" s="84"/>
    </row>
    <row r="111" spans="3:6" x14ac:dyDescent="0.15">
      <c r="C111" s="84"/>
      <c r="D111" s="84"/>
      <c r="E111" s="84"/>
      <c r="F111" s="84"/>
    </row>
    <row r="112" spans="3:6" x14ac:dyDescent="0.15">
      <c r="C112" s="84"/>
      <c r="D112" s="84"/>
      <c r="E112" s="84"/>
      <c r="F112" s="84"/>
    </row>
    <row r="113" spans="3:6" x14ac:dyDescent="0.15">
      <c r="C113" s="84"/>
      <c r="D113" s="84"/>
      <c r="E113" s="84"/>
      <c r="F113" s="84"/>
    </row>
    <row r="114" spans="3:6" x14ac:dyDescent="0.15">
      <c r="C114" s="84"/>
      <c r="D114" s="84"/>
      <c r="E114" s="84"/>
      <c r="F114" s="84"/>
    </row>
    <row r="115" spans="3:6" x14ac:dyDescent="0.15">
      <c r="C115" s="84"/>
      <c r="D115" s="84"/>
      <c r="E115" s="84"/>
      <c r="F115" s="84"/>
    </row>
    <row r="116" spans="3:6" x14ac:dyDescent="0.15">
      <c r="C116" s="84"/>
      <c r="D116" s="84"/>
      <c r="E116" s="84"/>
      <c r="F116" s="84"/>
    </row>
    <row r="117" spans="3:6" x14ac:dyDescent="0.15">
      <c r="C117" s="84"/>
      <c r="D117" s="84"/>
      <c r="E117" s="84"/>
      <c r="F117" s="84"/>
    </row>
    <row r="118" spans="3:6" x14ac:dyDescent="0.15">
      <c r="C118" s="84"/>
      <c r="D118" s="84"/>
      <c r="E118" s="84"/>
      <c r="F118" s="84"/>
    </row>
    <row r="119" spans="3:6" x14ac:dyDescent="0.15">
      <c r="C119" s="84"/>
      <c r="D119" s="84"/>
      <c r="E119" s="84"/>
      <c r="F119" s="84"/>
    </row>
    <row r="120" spans="3:6" x14ac:dyDescent="0.15">
      <c r="C120" s="84"/>
      <c r="D120" s="84"/>
      <c r="E120" s="84"/>
      <c r="F120" s="84"/>
    </row>
    <row r="121" spans="3:6" x14ac:dyDescent="0.15">
      <c r="C121" s="84"/>
      <c r="D121" s="84"/>
      <c r="E121" s="84"/>
      <c r="F121" s="84"/>
    </row>
    <row r="122" spans="3:6" x14ac:dyDescent="0.15">
      <c r="C122" s="84"/>
      <c r="D122" s="84"/>
      <c r="E122" s="84"/>
      <c r="F122" s="84"/>
    </row>
    <row r="123" spans="3:6" x14ac:dyDescent="0.15">
      <c r="C123" s="84"/>
      <c r="D123" s="84"/>
      <c r="E123" s="84"/>
      <c r="F123" s="84"/>
    </row>
    <row r="124" spans="3:6" x14ac:dyDescent="0.15">
      <c r="C124" s="84"/>
      <c r="D124" s="84"/>
      <c r="E124" s="84"/>
      <c r="F124" s="84"/>
    </row>
    <row r="125" spans="3:6" x14ac:dyDescent="0.15">
      <c r="C125" s="84"/>
      <c r="D125" s="84"/>
      <c r="E125" s="84"/>
      <c r="F125" s="84"/>
    </row>
    <row r="126" spans="3:6" x14ac:dyDescent="0.15">
      <c r="C126" s="84"/>
      <c r="D126" s="84"/>
      <c r="E126" s="84"/>
      <c r="F126" s="84"/>
    </row>
    <row r="127" spans="3:6" x14ac:dyDescent="0.15">
      <c r="C127" s="84"/>
      <c r="D127" s="84"/>
      <c r="E127" s="84"/>
      <c r="F127" s="84"/>
    </row>
    <row r="128" spans="3:6" x14ac:dyDescent="0.15">
      <c r="C128" s="84"/>
      <c r="D128" s="84"/>
      <c r="E128" s="84"/>
      <c r="F128" s="84"/>
    </row>
    <row r="129" spans="3:6" x14ac:dyDescent="0.15">
      <c r="C129" s="84"/>
      <c r="D129" s="84"/>
      <c r="E129" s="84"/>
      <c r="F129" s="84"/>
    </row>
  </sheetData>
  <mergeCells count="15">
    <mergeCell ref="A5:A7"/>
    <mergeCell ref="Q5:Q7"/>
    <mergeCell ref="B6:B7"/>
    <mergeCell ref="C6:C7"/>
    <mergeCell ref="D6:D7"/>
    <mergeCell ref="E6:E7"/>
    <mergeCell ref="F6:F7"/>
    <mergeCell ref="G6:G7"/>
    <mergeCell ref="K6:K7"/>
    <mergeCell ref="N6:N7"/>
    <mergeCell ref="B5:F5"/>
    <mergeCell ref="G5:H5"/>
    <mergeCell ref="I5:J5"/>
    <mergeCell ref="K5:M5"/>
    <mergeCell ref="N5:P5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8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P10,11【転入・転出先別人口】 (H2-28)</vt:lpstr>
      <vt:lpstr>P27【世帯の経済構成】 (様式)</vt:lpstr>
      <vt:lpstr>P28【従業地・通学地による就業者・通学者数、他】 (様式）</vt:lpstr>
      <vt:lpstr>P28【従業地・通学地による就業者・通学者数】 (様式）</vt:lpstr>
      <vt:lpstr>P29【常住地による就業者・通学者数】 (様式)</vt:lpstr>
      <vt:lpstr>P30,31【常住従業・就学地による人口】 (様式)</vt:lpstr>
      <vt:lpstr>'P10,11【転入・転出先別人口】 (H2-28)'!Print_Area</vt:lpstr>
      <vt:lpstr>'P27【世帯の経済構成】 (様式)'!Print_Area</vt:lpstr>
      <vt:lpstr>'P28【従業地・通学地による就業者・通学者数、他】 (様式）'!Print_Area</vt:lpstr>
      <vt:lpstr>'P30,31【常住従業・就学地による人口】 (様式)'!Print_Area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2024-02-13T01:09:57Z</dcterms:modified>
</cp:coreProperties>
</file>