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<sst xmlns="http://schemas.openxmlformats.org/spreadsheetml/2006/main" count="1081" uniqueCount="595">
  <si>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</si>
  <si>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</si>
  <si>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</si>
  <si>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</si>
  <si>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</si>
  <si>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</si>
  <si>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</si>
  <si>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</si>
  <si>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</si>
  <si>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</si>
  <si>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</si>
  <si>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</si>
  <si>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</si>
  <si>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</si>
  <si>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</si>
  <si>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</si>
  <si>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</si>
  <si>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</si>
  <si>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</si>
  <si>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</si>
  <si>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</si>
  <si>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</si>
  <si>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</si>
  <si>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</si>
  <si>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</si>
  <si>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</si>
  <si>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</si>
  <si>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</si>
  <si>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</si>
  <si>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</si>
  <si>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</si>
  <si>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</si>
  <si>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</si>
  <si>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</si>
  <si>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</si>
  <si>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</si>
  <si>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</si>
  <si>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</si>
  <si>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</si>
  <si>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</si>
  <si>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</si>
  <si>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</si>
  <si>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</si>
  <si>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</si>
  <si>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</si>
  <si>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</si>
  <si>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</si>
  <si>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</si>
  <si>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</si>
  <si>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</si>
  <si>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</si>
  <si>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</si>
  <si>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</si>
  <si>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</si>
  <si>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</si>
  <si>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</si>
  <si>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</si>
  <si>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</si>
  <si>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</si>
  <si>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</si>
  <si>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</si>
  <si>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</si>
  <si>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</si>
  <si>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</si>
  <si>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</si>
  <si>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</si>
  <si>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</si>
  <si>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</si>
  <si>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</si>
  <si>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</si>
  <si>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</si>
  <si>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</si>
  <si>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</si>
  <si>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</si>
  <si>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</si>
  <si>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</si>
  <si>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</si>
  <si>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</si>
  <si>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</si>
  <si>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</si>
  <si>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</si>
  <si>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</si>
  <si>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</si>
  <si>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</si>
  <si>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</si>
  <si>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</si>
  <si>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</si>
  <si>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</si>
  <si>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</si>
  <si>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</si>
  <si>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</si>
  <si>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陸前高田市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</si>
  <si>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</si>
  <si>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</si>
  <si>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</si>
  <si>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</si>
  <si>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</si>
  <si>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</si>
  <si>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</si>
  <si>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</si>
  <si>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</si>
  <si>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</si>
  <si>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</si>
  <si>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</si>
  <si>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</si>
  <si>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</si>
  <si>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</si>
  <si>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</si>
  <si>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</si>
  <si>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</si>
  <si>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</si>
  <si>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</si>
  <si>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</si>
  <si>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</si>
  <si>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</si>
  <si>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</si>
  <si>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</si>
  <si>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</si>
  <si>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</si>
  <si>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</si>
  <si>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</si>
  <si>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</si>
  <si>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</si>
  <si>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</si>
  <si>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</si>
  <si>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</si>
  <si>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</si>
  <si>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</si>
  <si>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</si>
  <si>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</si>
  <si>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</si>
  <si>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</si>
  <si>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</si>
  <si>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</si>
  <si>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</si>
  <si>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</si>
  <si>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</si>
  <si>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</si>
  <si>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</si>
  <si>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</si>
  <si>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</si>
  <si>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</si>
  <si>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</si>
  <si>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</si>
  <si>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</si>
  <si>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</si>
  <si>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</si>
  <si>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</si>
  <si>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</si>
  <si>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</si>
  <si>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</si>
  <si>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</si>
  <si>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</si>
  <si>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</si>
  <si>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</si>
  <si>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</si>
  <si>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</si>
  <si>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</si>
  <si>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</si>
  <si>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</si>
  <si>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</si>
  <si>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</si>
  <si>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</si>
  <si>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</si>
  <si>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</si>
  <si>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</si>
  <si>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</si>
  <si>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</si>
  <si>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</si>
  <si>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</si>
  <si>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</si>
  <si>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</si>
  <si>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</si>
  <si>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</si>
  <si>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</si>
  <si>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</si>
  <si>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</si>
  <si>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</si>
  <si>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</si>
  <si>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</si>
  <si>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</si>
  <si>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</si>
  <si>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</si>
  <si>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</si>
  <si>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</si>
  <si>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</si>
  <si>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</si>
  <si>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</si>
  <si>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</si>
  <si>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</si>
  <si>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</si>
  <si>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</si>
  <si>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</si>
  <si>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</si>
  <si>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</si>
  <si>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</si>
  <si>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</si>
  <si>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</si>
  <si>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</si>
  <si>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</si>
  <si>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</si>
  <si>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</si>
  <si>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</si>
  <si>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</si>
  <si>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</si>
  <si>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</si>
  <si>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岩手県陸前高田市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</si>
  <si>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</si>
  <si>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</si>
  <si>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</si>
  <si>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</si>
  <si>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</si>
  <si>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</si>
  <si>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</si>
  <si>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</si>
  <si>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</si>
  <si>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</si>
  <si>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</si>
  <si>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</si>
  <si>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</si>
  <si>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</si>
  <si>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</si>
  <si>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</si>
  <si>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</si>
  <si>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</si>
  <si>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</si>
  <si>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</si>
  <si>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</si>
  <si>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</si>
  <si>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</si>
  <si>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</si>
  <si>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</si>
  <si>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</si>
  <si>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</si>
  <si>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</si>
  <si>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</si>
  <si>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</si>
  <si>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</si>
  <si>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</si>
  <si>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</si>
  <si>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</si>
  <si>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</si>
  <si>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</si>
  <si>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</si>
  <si>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</si>
  <si>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</si>
  <si>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</si>
  <si>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</si>
  <si>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</si>
  <si>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</si>
  <si>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</si>
  <si>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</si>
  <si>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</si>
  <si>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</si>
  <si>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</si>
  <si>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</si>
  <si>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</si>
  <si>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</si>
  <si>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</si>
  <si>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</si>
  <si>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</si>
  <si>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</si>
  <si>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</si>
  <si>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</si>
  <si>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</si>
  <si>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</si>
  <si>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</si>
  <si>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</si>
  <si>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</si>
  <si>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</si>
  <si>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</si>
  <si>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</si>
  <si>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</si>
  <si>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</si>
  <si>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</si>
  <si>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</si>
  <si>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</si>
  <si>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</si>
  <si>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</si>
  <si>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</si>
  <si>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</si>
  <si>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</si>
  <si>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</si>
  <si>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</si>
  <si>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</si>
  <si>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</si>
  <si>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</si>
  <si>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</si>
  <si>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</si>
  <si>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</si>
  <si>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</si>
  <si>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</si>
  <si>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</si>
  <si>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</si>
  <si>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</si>
  <si>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</si>
  <si>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</si>
  <si>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</si>
  <si>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</si>
  <si>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</si>
  <si>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</si>
  <si>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</si>
  <si>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</si>
  <si>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</si>
  <si>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</si>
  <si>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</si>
  <si>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</si>
  <si>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</si>
  <si>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</si>
  <si>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</si>
  <si>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</si>
  <si>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</si>
  <si>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</si>
  <si>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</si>
  <si>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</si>
  <si>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</si>
  <si>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</si>
  <si>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</si>
  <si>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</si>
  <si>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</si>
  <si>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</si>
  <si>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</si>
  <si>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</si>
  <si>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</si>
  <si>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</si>
  <si>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</si>
  <si>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</si>
  <si>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</si>
  <si>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</si>
  <si>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</si>
  <si>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</si>
  <si>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</si>
  <si>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</si>
  <si>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</si>
  <si>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</si>
  <si>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</si>
  <si>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</si>
  <si>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</si>
  <si>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</si>
  <si>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</si>
  <si>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</si>
  <si>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</si>
  <si>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</si>
  <si>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</si>
  <si>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</si>
  <si>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</si>
  <si>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</si>
  <si>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</si>
  <si>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</si>
  <si>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</si>
  <si>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</si>
  <si>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</si>
  <si>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</si>
  <si>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</si>
  <si>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</si>
  <si>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</si>
  <si>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</si>
  <si>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</si>
  <si>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岩手県陸前高田市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</si>
  <si>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</si>
  <si>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</si>
  <si>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</si>
  <si>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</si>
  <si>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</si>
  <si>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</si>
  <si>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</si>
  <si>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</si>
  <si>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</si>
  <si>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</si>
  <si>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</si>
  <si>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</si>
  <si>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</si>
  <si>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</si>
  <si>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</si>
  <si>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</si>
  <si>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</si>
  <si>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</si>
  <si>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</si>
  <si>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</si>
  <si>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</si>
  <si>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</si>
  <si>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</si>
  <si>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</si>
  <si>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</si>
  <si>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</si>
  <si>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</si>
  <si>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</si>
  <si>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</si>
  <si>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</si>
  <si>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</si>
  <si>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</si>
  <si>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</si>
  <si>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</si>
  <si>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</si>
  <si>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</si>
  <si>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</si>
  <si>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</si>
  <si>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</si>
  <si>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</si>
  <si>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</si>
  <si>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</si>
  <si>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</si>
  <si>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</si>
  <si>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</si>
  <si>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</si>
  <si>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</si>
  <si>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</si>
  <si>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</si>
  <si>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</si>
  <si>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</si>
  <si>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</si>
  <si>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</si>
  <si>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</si>
  <si>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</si>
  <si>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</si>
  <si>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</si>
  <si>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</si>
  <si>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</si>
  <si>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</si>
  <si>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</si>
  <si>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</si>
  <si>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</si>
  <si>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</si>
  <si>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</si>
  <si>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</si>
  <si>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</si>
  <si>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</si>
  <si>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</si>
  <si>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</si>
  <si>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</si>
  <si>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</si>
  <si>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</si>
  <si>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</si>
  <si>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</si>
  <si>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</si>
  <si>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</si>
  <si>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</si>
  <si>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</si>
  <si>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</si>
  <si>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</si>
  <si>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</si>
  <si>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</si>
  <si>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</si>
  <si>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</si>
  <si>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</si>
  <si>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</si>
  <si>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</si>
  <si>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</si>
  <si>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</si>
  <si>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</si>
  <si>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</si>
  <si>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</si>
  <si>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</si>
  <si>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</si>
  <si>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</si>
  <si>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</si>
  <si>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</si>
  <si>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</si>
  <si>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</si>
  <si>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</si>
  <si>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</si>
  <si>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</si>
  <si>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</si>
  <si>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</si>
  <si>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</si>
  <si>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</si>
  <si>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</si>
  <si>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</si>
  <si>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</si>
  <si>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</si>
  <si>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</si>
  <si>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</si>
  <si>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</si>
  <si>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</si>
  <si>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</si>
  <si>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</si>
  <si>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</si>
  <si>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</si>
  <si>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</si>
  <si>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</si>
  <si>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</si>
  <si>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</si>
  <si>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</si>
  <si>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</si>
  <si>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</si>
  <si>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</si>
  <si>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</si>
  <si>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</si>
  <si>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</si>
  <si>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</si>
  <si>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</si>
  <si>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</si>
  <si>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</si>
  <si>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</si>
  <si>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</si>
  <si>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</si>
  <si>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</si>
  <si>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</si>
  <si>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</si>
  <si>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</si>
  <si>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</si>
  <si>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</si>
  <si>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</si>
  <si>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</si>
  <si>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</si>
  <si>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</si>
  <si>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</si>
  <si>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</si>
  <si>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</si>
  <si>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</si>
  <si>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</si>
  <si>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</si>
  <si>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</si>
  <si>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</si>
  <si>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</si>
  <si>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</si>
  <si>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</si>
  <si>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</si>
  <si>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</si>
  <si>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</si>
  <si>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</si>
  <si>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</si>
  <si>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</si>
  <si>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</si>
  <si>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</si>
  <si>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</si>
  <si>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</si>
  <si>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</si>
  <si>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</si>
  <si>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</si>
  <si>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</si>
  <si>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</si>
  <si>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</si>
  <si>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</si>
  <si>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</si>
  <si>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</si>
  <si>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</si>
  <si>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</si>
  <si>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</si>
  <si>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</si>
  <si>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</si>
  <si>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</si>
  <si>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</si>
  <si>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</si>
  <si>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</si>
  <si>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</si>
  <si>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</si>
  <si>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</si>
  <si>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</si>
  <si>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</si>
  <si>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</si>
  <si>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</si>
  <si>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</si>
  <si>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30.33</t>
  </si>
  <si>
    <t>▲ 60.19</t>
  </si>
  <si>
    <t>水道事業会計</t>
  </si>
  <si>
    <t>一般会計</t>
  </si>
  <si>
    <t>介護保険特別会計（保険事業勘定）</t>
  </si>
  <si>
    <t>介護保険特別会計（介護サービス事業勘定）</t>
  </si>
  <si>
    <t>国民健康保険特別会計（事業勘定）</t>
  </si>
  <si>
    <t>国民健康保険特別会計（診療施設勘定）</t>
  </si>
  <si>
    <t>後期高齢者医療特別会計</t>
  </si>
  <si>
    <t>下水道事業特別会計</t>
  </si>
  <si>
    <t>その他会計（赤字）</t>
  </si>
  <si>
    <t>その他会計（黒字）</t>
  </si>
  <si>
    <t>-</t>
    <phoneticPr fontId="2"/>
  </si>
  <si>
    <t>陸前高田地域振興</t>
    <rPh sb="0" eb="4">
      <t>リクゼンタカタ</t>
    </rPh>
    <rPh sb="4" eb="6">
      <t>チイキ</t>
    </rPh>
    <rPh sb="6" eb="8">
      <t>シンコウ</t>
    </rPh>
    <phoneticPr fontId="2"/>
  </si>
  <si>
    <t>三陸情報サービス</t>
    <rPh sb="0" eb="2">
      <t>サンリク</t>
    </rPh>
    <rPh sb="2" eb="4">
      <t>ジョウホウ</t>
    </rPh>
    <phoneticPr fontId="2"/>
  </si>
  <si>
    <t>陸前高田市土地開発公社</t>
    <rPh sb="0" eb="4">
      <t>リクゼンタカタ</t>
    </rPh>
    <rPh sb="4" eb="5">
      <t>シ</t>
    </rPh>
    <rPh sb="5" eb="7">
      <t>トチ</t>
    </rPh>
    <rPh sb="7" eb="9">
      <t>カイハツ</t>
    </rPh>
    <rPh sb="9" eb="11">
      <t>コウシャ</t>
    </rPh>
    <phoneticPr fontId="2"/>
  </si>
  <si>
    <t>○</t>
    <phoneticPr fontId="2"/>
  </si>
  <si>
    <t>-</t>
    <phoneticPr fontId="2"/>
  </si>
  <si>
    <t>-</t>
    <phoneticPr fontId="2"/>
  </si>
  <si>
    <t>-</t>
    <phoneticPr fontId="2"/>
  </si>
  <si>
    <t>-</t>
    <phoneticPr fontId="2"/>
  </si>
  <si>
    <t>-</t>
    <phoneticPr fontId="2"/>
  </si>
  <si>
    <t>-</t>
    <phoneticPr fontId="2"/>
  </si>
  <si>
    <t>東日本大震災復興交付金基金</t>
    <rPh sb="0" eb="1">
      <t>ヒガシ</t>
    </rPh>
    <rPh sb="1" eb="3">
      <t>ニホン</t>
    </rPh>
    <rPh sb="3" eb="6">
      <t>ダイシンサイ</t>
    </rPh>
    <rPh sb="6" eb="8">
      <t>フッコウ</t>
    </rPh>
    <rPh sb="8" eb="11">
      <t>コウフキン</t>
    </rPh>
    <rPh sb="11" eb="13">
      <t>キキン</t>
    </rPh>
    <phoneticPr fontId="11"/>
  </si>
  <si>
    <t>東日本大震災復興基金</t>
    <rPh sb="0" eb="1">
      <t>ヒガシ</t>
    </rPh>
    <rPh sb="1" eb="3">
      <t>ニホン</t>
    </rPh>
    <rPh sb="3" eb="6">
      <t>ダイシンサイ</t>
    </rPh>
    <rPh sb="6" eb="8">
      <t>フッコウ</t>
    </rPh>
    <rPh sb="8" eb="10">
      <t>キキン</t>
    </rPh>
    <phoneticPr fontId="11"/>
  </si>
  <si>
    <t>公共施設等整備基金</t>
    <rPh sb="0" eb="2">
      <t>コウキョウ</t>
    </rPh>
    <rPh sb="2" eb="4">
      <t>シセツ</t>
    </rPh>
    <rPh sb="4" eb="5">
      <t>ナド</t>
    </rPh>
    <rPh sb="5" eb="7">
      <t>セイビ</t>
    </rPh>
    <rPh sb="7" eb="9">
      <t>キキン</t>
    </rPh>
    <phoneticPr fontId="11"/>
  </si>
  <si>
    <t>がんばっぺし応援基金</t>
    <rPh sb="6" eb="8">
      <t>オウエン</t>
    </rPh>
    <rPh sb="8" eb="10">
      <t>キキン</t>
    </rPh>
    <phoneticPr fontId="11"/>
  </si>
  <si>
    <t>東日本大震災絆基金</t>
    <rPh sb="0" eb="1">
      <t>ヒガシ</t>
    </rPh>
    <rPh sb="1" eb="3">
      <t>ニホン</t>
    </rPh>
    <rPh sb="3" eb="6">
      <t>ダイシンサイ</t>
    </rPh>
    <rPh sb="6" eb="7">
      <t>キズナ</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</si>
  <si>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</si>
  <si>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</si>
  <si>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</si>
  <si>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基金積立金や市営住宅使用料の増により、充当可能財源等が将来負担額を上回っているため、数値なしとなった。有形固定資産減価償却率は、津波により被災した施設の再整備を行ったため、類似団体よりも低い数値となった。復興事業が収束した後は、財源の確保が厳しい状況となることが見込まれるため、公共施設等総合整備計画に基づいた適正な施設の維持管理を進める。</t>
    <rPh sb="0" eb="2">
      <t>ショウライ</t>
    </rPh>
    <rPh sb="2" eb="4">
      <t>フタン</t>
    </rPh>
    <rPh sb="4" eb="6">
      <t>ヒリツ</t>
    </rPh>
    <rPh sb="8" eb="10">
      <t>キキン</t>
    </rPh>
    <rPh sb="10" eb="12">
      <t>ツミタテ</t>
    </rPh>
    <rPh sb="12" eb="13">
      <t>キン</t>
    </rPh>
    <rPh sb="14" eb="16">
      <t>シエイ</t>
    </rPh>
    <rPh sb="16" eb="18">
      <t>ジュウタク</t>
    </rPh>
    <rPh sb="22" eb="23">
      <t>ゾウ</t>
    </rPh>
    <rPh sb="27" eb="29">
      <t>ジュウトウ</t>
    </rPh>
    <rPh sb="29" eb="31">
      <t>カノウ</t>
    </rPh>
    <rPh sb="31" eb="33">
      <t>ザイゲン</t>
    </rPh>
    <rPh sb="33" eb="34">
      <t>トウ</t>
    </rPh>
    <rPh sb="35" eb="37">
      <t>ショウライ</t>
    </rPh>
    <rPh sb="37" eb="39">
      <t>フタン</t>
    </rPh>
    <rPh sb="39" eb="40">
      <t>ガク</t>
    </rPh>
    <rPh sb="41" eb="43">
      <t>ウワマワ</t>
    </rPh>
    <rPh sb="50" eb="52">
      <t>スウチ</t>
    </rPh>
    <rPh sb="59" eb="61">
      <t>ユウケイ</t>
    </rPh>
    <rPh sb="61" eb="63">
      <t>コテイ</t>
    </rPh>
    <rPh sb="63" eb="65">
      <t>シサン</t>
    </rPh>
    <rPh sb="65" eb="67">
      <t>ゲンカ</t>
    </rPh>
    <rPh sb="67" eb="69">
      <t>ショウキャク</t>
    </rPh>
    <rPh sb="69" eb="70">
      <t>リツ</t>
    </rPh>
    <rPh sb="72" eb="74">
      <t>ツナミ</t>
    </rPh>
    <rPh sb="77" eb="79">
      <t>ヒサイ</t>
    </rPh>
    <rPh sb="81" eb="83">
      <t>シセツ</t>
    </rPh>
    <rPh sb="84" eb="87">
      <t>サイセイビ</t>
    </rPh>
    <rPh sb="88" eb="89">
      <t>オコナ</t>
    </rPh>
    <rPh sb="94" eb="96">
      <t>ルイジ</t>
    </rPh>
    <rPh sb="96" eb="98">
      <t>ダンタイ</t>
    </rPh>
    <rPh sb="101" eb="102">
      <t>ヒク</t>
    </rPh>
    <rPh sb="103" eb="105">
      <t>スウチ</t>
    </rPh>
    <rPh sb="110" eb="112">
      <t>フッコウ</t>
    </rPh>
    <rPh sb="112" eb="114">
      <t>ジギョウ</t>
    </rPh>
    <rPh sb="115" eb="117">
      <t>シュウソク</t>
    </rPh>
    <rPh sb="119" eb="120">
      <t>アト</t>
    </rPh>
    <rPh sb="122" eb="124">
      <t>ザイゲン</t>
    </rPh>
    <rPh sb="125" eb="127">
      <t>カクホ</t>
    </rPh>
    <rPh sb="128" eb="129">
      <t>キビ</t>
    </rPh>
    <rPh sb="131" eb="133">
      <t>ジョウキョウ</t>
    </rPh>
    <rPh sb="139" eb="141">
      <t>ミコ</t>
    </rPh>
    <rPh sb="147" eb="149">
      <t>コウキョウ</t>
    </rPh>
    <rPh sb="149" eb="151">
      <t>シセツ</t>
    </rPh>
    <rPh sb="151" eb="152">
      <t>トウ</t>
    </rPh>
    <rPh sb="152" eb="154">
      <t>ソウゴウ</t>
    </rPh>
    <rPh sb="154" eb="156">
      <t>セイビ</t>
    </rPh>
    <rPh sb="156" eb="158">
      <t>ケイカク</t>
    </rPh>
    <rPh sb="159" eb="160">
      <t>モト</t>
    </rPh>
    <rPh sb="163" eb="165">
      <t>テキセイ</t>
    </rPh>
    <rPh sb="166" eb="168">
      <t>シセツ</t>
    </rPh>
    <rPh sb="169" eb="171">
      <t>イジ</t>
    </rPh>
    <rPh sb="171" eb="173">
      <t>カンリ</t>
    </rPh>
    <rPh sb="174" eb="17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</si>
  <si>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</si>
  <si>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</si>
  <si>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</si>
  <si>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</si>
  <si>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</si>
  <si>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</si>
  <si>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基金積立金や市営住宅使用料の増により、充当可能財源額等が将来負担額を上回っているため、H２６から引き続き数値なしとなった。しかし、実質公債費比率は、被災施設の繰上償還や借換等を行い地方債発行額を抑制したことにより減少傾向であったが、平成２９年度は普通交付税が大きく減少したため、前年度から０．５ポイントの増となった。
今後は復興関連事業が終盤を迎え、基金残高が減少し、将来負担比率の増加が見込まれることから、引き続き地方債発行額の抑制に努め、適正な財政運営を図る。</t>
    <rPh sb="0" eb="2">
      <t>ショウライ</t>
    </rPh>
    <rPh sb="2" eb="4">
      <t>フタン</t>
    </rPh>
    <rPh sb="4" eb="6">
      <t>ヒリツ</t>
    </rPh>
    <rPh sb="8" eb="10">
      <t>キキン</t>
    </rPh>
    <rPh sb="10" eb="12">
      <t>ツミタテ</t>
    </rPh>
    <rPh sb="12" eb="13">
      <t>キン</t>
    </rPh>
    <rPh sb="22" eb="23">
      <t>ゾウ</t>
    </rPh>
    <rPh sb="27" eb="29">
      <t>ジュウトウ</t>
    </rPh>
    <rPh sb="56" eb="57">
      <t>ヒ</t>
    </rPh>
    <rPh sb="58" eb="59">
      <t>ツヅ</t>
    </rPh>
    <rPh sb="73" eb="75">
      <t>ジッシツ</t>
    </rPh>
    <rPh sb="75" eb="77">
      <t>コウサイ</t>
    </rPh>
    <rPh sb="77" eb="78">
      <t>ヒ</t>
    </rPh>
    <rPh sb="78" eb="80">
      <t>ヒリツ</t>
    </rPh>
    <rPh sb="96" eb="97">
      <t>オコナ</t>
    </rPh>
    <rPh sb="98" eb="101">
      <t>チホウサイ</t>
    </rPh>
    <rPh sb="101" eb="104">
      <t>ハッコウガク</t>
    </rPh>
    <rPh sb="105" eb="107">
      <t>ヨクセイ</t>
    </rPh>
    <rPh sb="124" eb="126">
      <t>ヘイセイ</t>
    </rPh>
    <rPh sb="128" eb="130">
      <t>ネンド</t>
    </rPh>
    <rPh sb="131" eb="133">
      <t>フツウ</t>
    </rPh>
    <rPh sb="133" eb="136">
      <t>コウフゼイ</t>
    </rPh>
    <rPh sb="137" eb="138">
      <t>オオ</t>
    </rPh>
    <rPh sb="140" eb="142">
      <t>ゲンショウ</t>
    </rPh>
    <rPh sb="147" eb="150">
      <t>ゼンネンド</t>
    </rPh>
    <rPh sb="160" eb="161">
      <t>ゾウ</t>
    </rPh>
    <rPh sb="167" eb="169">
      <t>コンゴ</t>
    </rPh>
    <rPh sb="170" eb="172">
      <t>フッコウ</t>
    </rPh>
    <rPh sb="172" eb="174">
      <t>カンレン</t>
    </rPh>
    <rPh sb="174" eb="176">
      <t>ジギョウ</t>
    </rPh>
    <rPh sb="177" eb="179">
      <t>シュウバン</t>
    </rPh>
    <rPh sb="180" eb="181">
      <t>ムカ</t>
    </rPh>
    <rPh sb="183" eb="185">
      <t>キキン</t>
    </rPh>
    <rPh sb="185" eb="187">
      <t>ザンダカ</t>
    </rPh>
    <rPh sb="188" eb="190">
      <t>ゲンショウ</t>
    </rPh>
    <rPh sb="192" eb="194">
      <t>ショウライ</t>
    </rPh>
    <rPh sb="194" eb="196">
      <t>フタン</t>
    </rPh>
    <rPh sb="196" eb="198">
      <t>ヒリツ</t>
    </rPh>
    <rPh sb="199" eb="201">
      <t>ゾウカ</t>
    </rPh>
    <rPh sb="202" eb="204">
      <t>ミコ</t>
    </rPh>
    <rPh sb="212" eb="213">
      <t>ヒ</t>
    </rPh>
    <rPh sb="214" eb="215">
      <t>ツヅ</t>
    </rPh>
    <rPh sb="216" eb="219">
      <t>チホウサイ</t>
    </rPh>
    <rPh sb="219" eb="222">
      <t>ハッコウガク</t>
    </rPh>
    <rPh sb="223" eb="225">
      <t>ヨクセイ</t>
    </rPh>
    <rPh sb="226" eb="227">
      <t>ツト</t>
    </rPh>
    <rPh sb="229" eb="231">
      <t>テキセイ</t>
    </rPh>
    <rPh sb="232" eb="234">
      <t>ザイセイ</t>
    </rPh>
    <rPh sb="234" eb="236">
      <t>ウンエイ</t>
    </rPh>
    <rPh sb="237" eb="238">
      <t>ハカ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</si>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</sst>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78864</c:v>
                </c:pt>
                <c:pt idx="4">
                  <c:v>85042</c:v>
                </c:pt>
              </c:numCache>
            </c:numRef>
          </c:val>
          <c:smooth val="0"/>
          <c:extLst xmlns:c16r2="http://schemas.microsoft.com/office/drawing/2015/06/chart">
            <c:ext xmlns:c16="http://schemas.microsoft.com/office/drawing/2014/chart" uri="{C3380CC4-5D6E-409C-BE32-E72D297353CC}">
              <c16:uniqueId val="{00000000-2B0C-4456-896F-2CDD98FA6E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1884230</c:v>
                </c:pt>
                <c:pt idx="1">
                  <c:v>2226468</c:v>
                </c:pt>
                <c:pt idx="2">
                  <c:v>1603323</c:v>
                </c:pt>
                <c:pt idx="3">
                  <c:v>1394761</c:v>
                </c:pt>
                <c:pt idx="4">
                  <c:v>1676888</c:v>
                </c:pt>
              </c:numCache>
            </c:numRef>
          </c:val>
          <c:smooth val="0"/>
          <c:extLst xmlns:c16r2="http://schemas.microsoft.com/office/drawing/2015/06/chart">
            <c:ext xmlns:c16="http://schemas.microsoft.com/office/drawing/2014/chart" uri="{C3380CC4-5D6E-409C-BE32-E72D297353CC}">
              <c16:uniqueId val="{00000001-2B0C-4456-896F-2CDD98FA6E80}"/>
            </c:ext>
          </c:extLst>
        </c:ser>
        <c:dLbls>
          <c:showLegendKey val="0"/>
          <c:showVal val="0"/>
          <c:showCatName val="0"/>
          <c:showSerName val="0"/>
          <c:showPercent val="0"/>
          <c:showBubbleSize val="0"/>
        </c:dLbls>
        <c:marker val="1"/>
        <c:smooth val="0"/>
        <c:axId val="215695360"/>
        <c:axId val="215697280"/>
      </c:lineChart>
      <c:catAx>
        <c:axId val="215695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697280"/>
        <c:crosses val="autoZero"/>
        <c:auto val="1"/>
        <c:lblAlgn val="ctr"/>
        <c:lblOffset val="100"/>
        <c:tickLblSkip val="1"/>
        <c:tickMarkSkip val="1"/>
        <c:noMultiLvlLbl val="0"/>
      </c:catAx>
      <c:valAx>
        <c:axId val="2156972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69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49.54</c:v>
                </c:pt>
                <c:pt idx="1">
                  <c:v>31.63</c:v>
                </c:pt>
                <c:pt idx="2">
                  <c:v>6.09</c:v>
                </c:pt>
                <c:pt idx="3">
                  <c:v>40.92</c:v>
                </c:pt>
                <c:pt idx="4">
                  <c:v>4.54</c:v>
                </c:pt>
              </c:numCache>
            </c:numRef>
          </c:val>
          <c:extLst xmlns:c16r2="http://schemas.microsoft.com/office/drawing/2015/06/chart">
            <c:ext xmlns:c16="http://schemas.microsoft.com/office/drawing/2014/chart" uri="{C3380CC4-5D6E-409C-BE32-E72D297353CC}">
              <c16:uniqueId val="{00000000-4C5E-4DAF-A344-CE7A46BDFE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49.53</c:v>
                </c:pt>
                <c:pt idx="1">
                  <c:v>78.31</c:v>
                </c:pt>
                <c:pt idx="2">
                  <c:v>74.47</c:v>
                </c:pt>
                <c:pt idx="3">
                  <c:v>77.5</c:v>
                </c:pt>
                <c:pt idx="4">
                  <c:v>57.97</c:v>
                </c:pt>
              </c:numCache>
            </c:numRef>
          </c:val>
          <c:extLst xmlns:c16r2="http://schemas.microsoft.com/office/drawing/2015/06/chart">
            <c:ext xmlns:c16="http://schemas.microsoft.com/office/drawing/2014/chart" uri="{C3380CC4-5D6E-409C-BE32-E72D297353CC}">
              <c16:uniqueId val="{00000001-4C5E-4DAF-A344-CE7A46BDFE32}"/>
            </c:ext>
          </c:extLst>
        </c:ser>
        <c:dLbls>
          <c:showLegendKey val="0"/>
          <c:showVal val="0"/>
          <c:showCatName val="0"/>
          <c:showSerName val="0"/>
          <c:showPercent val="0"/>
          <c:showBubbleSize val="0"/>
        </c:dLbls>
        <c:gapWidth val="250"/>
        <c:overlap val="100"/>
        <c:axId val="212821888"/>
        <c:axId val="22226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33.33</c:v>
                </c:pt>
                <c:pt idx="1">
                  <c:v>13.37</c:v>
                </c:pt>
                <c:pt idx="2">
                  <c:v>-30.33</c:v>
                </c:pt>
                <c:pt idx="3">
                  <c:v>37.83</c:v>
                </c:pt>
                <c:pt idx="4">
                  <c:v>-60.19</c:v>
                </c:pt>
              </c:numCache>
            </c:numRef>
          </c:val>
          <c:smooth val="0"/>
          <c:extLst xmlns:c16r2="http://schemas.microsoft.com/office/drawing/2015/06/chart">
            <c:ext xmlns:c16="http://schemas.microsoft.com/office/drawing/2014/chart" uri="{C3380CC4-5D6E-409C-BE32-E72D297353CC}">
              <c16:uniqueId val="{00000002-4C5E-4DAF-A344-CE7A46BDFE32}"/>
            </c:ext>
          </c:extLst>
        </c:ser>
        <c:dLbls>
          <c:showLegendKey val="0"/>
          <c:showVal val="0"/>
          <c:showCatName val="0"/>
          <c:showSerName val="0"/>
          <c:showPercent val="0"/>
          <c:showBubbleSize val="0"/>
        </c:dLbls>
        <c:marker val="1"/>
        <c:smooth val="0"/>
        <c:axId val="212821888"/>
        <c:axId val="222261248"/>
      </c:lineChart>
      <c:catAx>
        <c:axId val="21282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261248"/>
        <c:crosses val="autoZero"/>
        <c:auto val="1"/>
        <c:lblAlgn val="ctr"/>
        <c:lblOffset val="100"/>
        <c:tickLblSkip val="1"/>
        <c:tickMarkSkip val="1"/>
        <c:noMultiLvlLbl val="0"/>
      </c:catAx>
      <c:valAx>
        <c:axId val="22226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2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5B7-4C6E-A551-96955CED88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B7-4C6E-A551-96955CED88F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5B7-4C6E-A551-96955CED88F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5B7-4C6E-A551-96955CED88F7}"/>
            </c:ext>
          </c:extLst>
        </c:ser>
        <c:ser>
          <c:idx val="4"/>
          <c:order val="4"/>
          <c:tx>
            <c:strRef>
              <c:f>データシート!$A$31</c:f>
              <c:strCache>
                <c:ptCount val="1"/>
                <c:pt idx="0">
                  <c:v>国民健康保険特別会計（診療施設勘定）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0.22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5B7-4C6E-A551-96955CED88F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1.06</c:v>
                </c:pt>
                <c:pt idx="2">
                  <c:v>#N/A</c:v>
                </c:pt>
                <c:pt idx="3">
                  <c:v>1.56</c:v>
                </c:pt>
                <c:pt idx="4">
                  <c:v>#N/A</c:v>
                </c:pt>
                <c:pt idx="5">
                  <c:v>1.76</c:v>
                </c:pt>
                <c:pt idx="6">
                  <c:v>#N/A</c:v>
                </c:pt>
                <c:pt idx="7">
                  <c:v>0.22</c:v>
                </c:pt>
                <c:pt idx="8">
                  <c:v>#N/A</c:v>
                </c:pt>
                <c:pt idx="9">
                  <c:v>0</c:v>
                </c:pt>
              </c:numCache>
            </c:numRef>
          </c:val>
          <c:extLst xmlns:c16r2="http://schemas.microsoft.com/office/drawing/2015/06/chart">
            <c:ext xmlns:c16="http://schemas.microsoft.com/office/drawing/2014/chart" uri="{C3380CC4-5D6E-409C-BE32-E72D297353CC}">
              <c16:uniqueId val="{00000005-E5B7-4C6E-A551-96955CED88F7}"/>
            </c:ext>
          </c:extLst>
        </c:ser>
        <c:ser>
          <c:idx val="6"/>
          <c:order val="6"/>
          <c:tx>
            <c:strRef>
              <c:f>データシート!$A$33</c:f>
              <c:strCache>
                <c:ptCount val="1"/>
                <c:pt idx="0">
                  <c:v>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6-E5B7-4C6E-A551-96955CED88F7}"/>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0.43</c:v>
                </c:pt>
                <c:pt idx="2">
                  <c:v>#N/A</c:v>
                </c:pt>
                <c:pt idx="3">
                  <c:v>0.55000000000000004</c:v>
                </c:pt>
                <c:pt idx="4">
                  <c:v>#N/A</c:v>
                </c:pt>
                <c:pt idx="5">
                  <c:v>0.09</c:v>
                </c:pt>
                <c:pt idx="6">
                  <c:v>#N/A</c:v>
                </c:pt>
                <c:pt idx="7">
                  <c:v>0.53</c:v>
                </c:pt>
                <c:pt idx="8">
                  <c:v>#N/A</c:v>
                </c:pt>
                <c:pt idx="9">
                  <c:v>2.04</c:v>
                </c:pt>
              </c:numCache>
            </c:numRef>
          </c:val>
          <c:extLst xmlns:c16r2="http://schemas.microsoft.com/office/drawing/2015/06/chart">
            <c:ext xmlns:c16="http://schemas.microsoft.com/office/drawing/2014/chart" uri="{C3380CC4-5D6E-409C-BE32-E72D297353CC}">
              <c16:uniqueId val="{00000007-E5B7-4C6E-A551-96955CED88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49.49</c:v>
                </c:pt>
                <c:pt idx="2">
                  <c:v>#N/A</c:v>
                </c:pt>
                <c:pt idx="3">
                  <c:v>31.62</c:v>
                </c:pt>
                <c:pt idx="4">
                  <c:v>#N/A</c:v>
                </c:pt>
                <c:pt idx="5">
                  <c:v>6.03</c:v>
                </c:pt>
                <c:pt idx="6">
                  <c:v>#N/A</c:v>
                </c:pt>
                <c:pt idx="7">
                  <c:v>40.92</c:v>
                </c:pt>
                <c:pt idx="8">
                  <c:v>#N/A</c:v>
                </c:pt>
                <c:pt idx="9">
                  <c:v>4.54</c:v>
                </c:pt>
              </c:numCache>
            </c:numRef>
          </c:val>
          <c:extLst xmlns:c16r2="http://schemas.microsoft.com/office/drawing/2015/06/chart">
            <c:ext xmlns:c16="http://schemas.microsoft.com/office/drawing/2014/chart" uri="{C3380CC4-5D6E-409C-BE32-E72D297353CC}">
              <c16:uniqueId val="{00000008-E5B7-4C6E-A551-96955CED88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c:v>
                </c:pt>
                <c:pt idx="2">
                  <c:v>#N/A</c:v>
                </c:pt>
                <c:pt idx="3">
                  <c:v>2.67</c:v>
                </c:pt>
                <c:pt idx="4">
                  <c:v>#N/A</c:v>
                </c:pt>
                <c:pt idx="5">
                  <c:v>6.03</c:v>
                </c:pt>
                <c:pt idx="6">
                  <c:v>#N/A</c:v>
                </c:pt>
                <c:pt idx="7">
                  <c:v>8.1</c:v>
                </c:pt>
                <c:pt idx="8">
                  <c:v>#N/A</c:v>
                </c:pt>
                <c:pt idx="9">
                  <c:v>11.13</c:v>
                </c:pt>
              </c:numCache>
            </c:numRef>
          </c:val>
          <c:extLst xmlns:c16r2="http://schemas.microsoft.com/office/drawing/2015/06/chart">
            <c:ext xmlns:c16="http://schemas.microsoft.com/office/drawing/2014/chart" uri="{C3380CC4-5D6E-409C-BE32-E72D297353CC}">
              <c16:uniqueId val="{00000009-E5B7-4C6E-A551-96955CED88F7}"/>
            </c:ext>
          </c:extLst>
        </c:ser>
        <c:dLbls>
          <c:showLegendKey val="0"/>
          <c:showVal val="0"/>
          <c:showCatName val="0"/>
          <c:showSerName val="0"/>
          <c:showPercent val="0"/>
          <c:showBubbleSize val="0"/>
        </c:dLbls>
        <c:gapWidth val="150"/>
        <c:overlap val="100"/>
        <c:axId val="222789632"/>
        <c:axId val="222791168"/>
      </c:barChart>
      <c:catAx>
        <c:axId val="2227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791168"/>
        <c:crosses val="autoZero"/>
        <c:auto val="1"/>
        <c:lblAlgn val="ctr"/>
        <c:lblOffset val="100"/>
        <c:tickLblSkip val="1"/>
        <c:tickMarkSkip val="1"/>
        <c:noMultiLvlLbl val="0"/>
      </c:catAx>
      <c:valAx>
        <c:axId val="222791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89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1214</c:v>
                </c:pt>
                <c:pt idx="5">
                  <c:v>1211</c:v>
                </c:pt>
                <c:pt idx="8">
                  <c:v>1181</c:v>
                </c:pt>
                <c:pt idx="11">
                  <c:v>1159</c:v>
                </c:pt>
                <c:pt idx="14">
                  <c:v>1149</c:v>
                </c:pt>
              </c:numCache>
            </c:numRef>
          </c:val>
          <c:extLst xmlns:c16r2="http://schemas.microsoft.com/office/drawing/2015/06/chart">
            <c:ext xmlns:c16="http://schemas.microsoft.com/office/drawing/2014/chart" uri="{C3380CC4-5D6E-409C-BE32-E72D297353CC}">
              <c16:uniqueId val="{00000000-165D-46B9-B071-2375082A12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4</c:v>
                </c:pt>
                <c:pt idx="12">
                  <c:v>0</c:v>
                </c:pt>
              </c:numCache>
            </c:numRef>
          </c:val>
          <c:extLst xmlns:c16r2="http://schemas.microsoft.com/office/drawing/2015/06/chart">
            <c:ext xmlns:c16="http://schemas.microsoft.com/office/drawing/2014/chart" uri="{C3380CC4-5D6E-409C-BE32-E72D297353CC}">
              <c16:uniqueId val="{00000001-165D-46B9-B071-2375082A12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25</c:v>
                </c:pt>
                <c:pt idx="6">
                  <c:v>20</c:v>
                </c:pt>
                <c:pt idx="9">
                  <c:v>18</c:v>
                </c:pt>
                <c:pt idx="12">
                  <c:v>18</c:v>
                </c:pt>
              </c:numCache>
            </c:numRef>
          </c:val>
          <c:extLst xmlns:c16r2="http://schemas.microsoft.com/office/drawing/2015/06/chart">
            <c:ext xmlns:c16="http://schemas.microsoft.com/office/drawing/2014/chart" uri="{C3380CC4-5D6E-409C-BE32-E72D297353CC}">
              <c16:uniqueId val="{00000002-165D-46B9-B071-2375082A12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c:v>
                </c:pt>
                <c:pt idx="3">
                  <c:v>75</c:v>
                </c:pt>
                <c:pt idx="6">
                  <c:v>75</c:v>
                </c:pt>
                <c:pt idx="9">
                  <c:v>73</c:v>
                </c:pt>
                <c:pt idx="12">
                  <c:v>73</c:v>
                </c:pt>
              </c:numCache>
            </c:numRef>
          </c:val>
          <c:extLst xmlns:c16r2="http://schemas.microsoft.com/office/drawing/2015/06/chart">
            <c:ext xmlns:c16="http://schemas.microsoft.com/office/drawing/2014/chart" uri="{C3380CC4-5D6E-409C-BE32-E72D297353CC}">
              <c16:uniqueId val="{00000003-165D-46B9-B071-2375082A12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529</c:v>
                </c:pt>
                <c:pt idx="3">
                  <c:v>529</c:v>
                </c:pt>
                <c:pt idx="6">
                  <c:v>525</c:v>
                </c:pt>
                <c:pt idx="9">
                  <c:v>546</c:v>
                </c:pt>
                <c:pt idx="12">
                  <c:v>563</c:v>
                </c:pt>
              </c:numCache>
            </c:numRef>
          </c:val>
          <c:extLst xmlns:c16r2="http://schemas.microsoft.com/office/drawing/2015/06/chart">
            <c:ext xmlns:c16="http://schemas.microsoft.com/office/drawing/2014/chart" uri="{C3380CC4-5D6E-409C-BE32-E72D297353CC}">
              <c16:uniqueId val="{00000004-165D-46B9-B071-2375082A12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65D-46B9-B071-2375082A12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65D-46B9-B071-2375082A12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1505</c:v>
                </c:pt>
                <c:pt idx="3">
                  <c:v>1396</c:v>
                </c:pt>
                <c:pt idx="6">
                  <c:v>1344</c:v>
                </c:pt>
                <c:pt idx="9">
                  <c:v>1342</c:v>
                </c:pt>
                <c:pt idx="12">
                  <c:v>1329</c:v>
                </c:pt>
              </c:numCache>
            </c:numRef>
          </c:val>
          <c:extLst xmlns:c16r2="http://schemas.microsoft.com/office/drawing/2015/06/chart">
            <c:ext xmlns:c16="http://schemas.microsoft.com/office/drawing/2014/chart" uri="{C3380CC4-5D6E-409C-BE32-E72D297353CC}">
              <c16:uniqueId val="{00000007-165D-46B9-B071-2375082A12BE}"/>
            </c:ext>
          </c:extLst>
        </c:ser>
        <c:dLbls>
          <c:showLegendKey val="0"/>
          <c:showVal val="0"/>
          <c:showCatName val="0"/>
          <c:showSerName val="0"/>
          <c:showPercent val="0"/>
          <c:showBubbleSize val="0"/>
        </c:dLbls>
        <c:gapWidth val="100"/>
        <c:overlap val="100"/>
        <c:axId val="213580800"/>
        <c:axId val="222704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873</c:v>
                </c:pt>
                <c:pt idx="2">
                  <c:v>#N/A</c:v>
                </c:pt>
                <c:pt idx="3">
                  <c:v>#N/A</c:v>
                </c:pt>
                <c:pt idx="4">
                  <c:v>814</c:v>
                </c:pt>
                <c:pt idx="5">
                  <c:v>#N/A</c:v>
                </c:pt>
                <c:pt idx="6">
                  <c:v>#N/A</c:v>
                </c:pt>
                <c:pt idx="7">
                  <c:v>783</c:v>
                </c:pt>
                <c:pt idx="8">
                  <c:v>#N/A</c:v>
                </c:pt>
                <c:pt idx="9">
                  <c:v>#N/A</c:v>
                </c:pt>
                <c:pt idx="10">
                  <c:v>824</c:v>
                </c:pt>
                <c:pt idx="11">
                  <c:v>#N/A</c:v>
                </c:pt>
                <c:pt idx="12">
                  <c:v>#N/A</c:v>
                </c:pt>
                <c:pt idx="13">
                  <c:v>834</c:v>
                </c:pt>
                <c:pt idx="14">
                  <c:v>#N/A</c:v>
                </c:pt>
              </c:numCache>
            </c:numRef>
          </c:val>
          <c:smooth val="0"/>
          <c:extLst xmlns:c16r2="http://schemas.microsoft.com/office/drawing/2015/06/chart">
            <c:ext xmlns:c16="http://schemas.microsoft.com/office/drawing/2014/chart" uri="{C3380CC4-5D6E-409C-BE32-E72D297353CC}">
              <c16:uniqueId val="{00000008-165D-46B9-B071-2375082A12BE}"/>
            </c:ext>
          </c:extLst>
        </c:ser>
        <c:dLbls>
          <c:showLegendKey val="0"/>
          <c:showVal val="0"/>
          <c:showCatName val="0"/>
          <c:showSerName val="0"/>
          <c:showPercent val="0"/>
          <c:showBubbleSize val="0"/>
        </c:dLbls>
        <c:marker val="1"/>
        <c:smooth val="0"/>
        <c:axId val="213580800"/>
        <c:axId val="222704768"/>
      </c:lineChart>
      <c:catAx>
        <c:axId val="21358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704768"/>
        <c:crosses val="autoZero"/>
        <c:auto val="1"/>
        <c:lblAlgn val="ctr"/>
        <c:lblOffset val="100"/>
        <c:tickLblSkip val="1"/>
        <c:tickMarkSkip val="1"/>
        <c:noMultiLvlLbl val="0"/>
      </c:catAx>
      <c:valAx>
        <c:axId val="22270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58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10984</c:v>
                </c:pt>
                <c:pt idx="5">
                  <c:v>10532</c:v>
                </c:pt>
                <c:pt idx="8">
                  <c:v>10034</c:v>
                </c:pt>
                <c:pt idx="11">
                  <c:v>9545</c:v>
                </c:pt>
                <c:pt idx="14">
                  <c:v>9057</c:v>
                </c:pt>
              </c:numCache>
            </c:numRef>
          </c:val>
          <c:extLst xmlns:c16r2="http://schemas.microsoft.com/office/drawing/2015/06/chart">
            <c:ext xmlns:c16="http://schemas.microsoft.com/office/drawing/2014/chart" uri="{C3380CC4-5D6E-409C-BE32-E72D297353CC}">
              <c16:uniqueId val="{00000000-8EC4-4D73-B4EA-3D8D7983A9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209</c:v>
                </c:pt>
                <c:pt idx="5">
                  <c:v>315</c:v>
                </c:pt>
                <c:pt idx="8">
                  <c:v>331</c:v>
                </c:pt>
                <c:pt idx="11">
                  <c:v>452</c:v>
                </c:pt>
                <c:pt idx="14">
                  <c:v>800</c:v>
                </c:pt>
              </c:numCache>
            </c:numRef>
          </c:val>
          <c:extLst xmlns:c16r2="http://schemas.microsoft.com/office/drawing/2015/06/chart">
            <c:ext xmlns:c16="http://schemas.microsoft.com/office/drawing/2014/chart" uri="{C3380CC4-5D6E-409C-BE32-E72D297353CC}">
              <c16:uniqueId val="{00000001-8EC4-4D73-B4EA-3D8D7983A9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10640</c:v>
                </c:pt>
                <c:pt idx="5">
                  <c:v>12454</c:v>
                </c:pt>
                <c:pt idx="8">
                  <c:v>12049</c:v>
                </c:pt>
                <c:pt idx="11">
                  <c:v>16277</c:v>
                </c:pt>
                <c:pt idx="14">
                  <c:v>14909</c:v>
                </c:pt>
              </c:numCache>
            </c:numRef>
          </c:val>
          <c:extLst xmlns:c16r2="http://schemas.microsoft.com/office/drawing/2015/06/chart">
            <c:ext xmlns:c16="http://schemas.microsoft.com/office/drawing/2014/chart" uri="{C3380CC4-5D6E-409C-BE32-E72D297353CC}">
              <c16:uniqueId val="{00000002-8EC4-4D73-B4EA-3D8D7983A9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C4-4D73-B4EA-3D8D7983A9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C4-4D73-B4EA-3D8D7983A9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EC4-4D73-B4EA-3D8D7983A9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1698</c:v>
                </c:pt>
                <c:pt idx="3">
                  <c:v>1620</c:v>
                </c:pt>
                <c:pt idx="6">
                  <c:v>1611</c:v>
                </c:pt>
                <c:pt idx="9">
                  <c:v>1562</c:v>
                </c:pt>
                <c:pt idx="12">
                  <c:v>1577</c:v>
                </c:pt>
              </c:numCache>
            </c:numRef>
          </c:val>
          <c:extLst xmlns:c16r2="http://schemas.microsoft.com/office/drawing/2015/06/chart">
            <c:ext xmlns:c16="http://schemas.microsoft.com/office/drawing/2014/chart" uri="{C3380CC4-5D6E-409C-BE32-E72D297353CC}">
              <c16:uniqueId val="{00000006-8EC4-4D73-B4EA-3D8D7983A9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782</c:v>
                </c:pt>
                <c:pt idx="3">
                  <c:v>716</c:v>
                </c:pt>
                <c:pt idx="6">
                  <c:v>650</c:v>
                </c:pt>
                <c:pt idx="9">
                  <c:v>584</c:v>
                </c:pt>
                <c:pt idx="12">
                  <c:v>526</c:v>
                </c:pt>
              </c:numCache>
            </c:numRef>
          </c:val>
          <c:extLst xmlns:c16r2="http://schemas.microsoft.com/office/drawing/2015/06/chart">
            <c:ext xmlns:c16="http://schemas.microsoft.com/office/drawing/2014/chart" uri="{C3380CC4-5D6E-409C-BE32-E72D297353CC}">
              <c16:uniqueId val="{00000007-8EC4-4D73-B4EA-3D8D7983A9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7548</c:v>
                </c:pt>
                <c:pt idx="3">
                  <c:v>7360</c:v>
                </c:pt>
                <c:pt idx="6">
                  <c:v>6784</c:v>
                </c:pt>
                <c:pt idx="9">
                  <c:v>6467</c:v>
                </c:pt>
                <c:pt idx="12">
                  <c:v>6268</c:v>
                </c:pt>
              </c:numCache>
            </c:numRef>
          </c:val>
          <c:extLst xmlns:c16r2="http://schemas.microsoft.com/office/drawing/2015/06/chart">
            <c:ext xmlns:c16="http://schemas.microsoft.com/office/drawing/2014/chart" uri="{C3380CC4-5D6E-409C-BE32-E72D297353CC}">
              <c16:uniqueId val="{00000008-8EC4-4D73-B4EA-3D8D7983A9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72</c:v>
                </c:pt>
                <c:pt idx="3">
                  <c:v>68</c:v>
                </c:pt>
                <c:pt idx="6">
                  <c:v>56</c:v>
                </c:pt>
                <c:pt idx="9">
                  <c:v>48</c:v>
                </c:pt>
                <c:pt idx="12">
                  <c:v>40</c:v>
                </c:pt>
              </c:numCache>
            </c:numRef>
          </c:val>
          <c:extLst xmlns:c16r2="http://schemas.microsoft.com/office/drawing/2015/06/chart">
            <c:ext xmlns:c16="http://schemas.microsoft.com/office/drawing/2014/chart" uri="{C3380CC4-5D6E-409C-BE32-E72D297353CC}">
              <c16:uniqueId val="{00000009-8EC4-4D73-B4EA-3D8D7983A9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12384</c:v>
                </c:pt>
                <c:pt idx="3">
                  <c:v>12312</c:v>
                </c:pt>
                <c:pt idx="6">
                  <c:v>12550</c:v>
                </c:pt>
                <c:pt idx="9">
                  <c:v>12991</c:v>
                </c:pt>
                <c:pt idx="12">
                  <c:v>12544</c:v>
                </c:pt>
              </c:numCache>
            </c:numRef>
          </c:val>
          <c:extLst xmlns:c16r2="http://schemas.microsoft.com/office/drawing/2015/06/chart">
            <c:ext xmlns:c16="http://schemas.microsoft.com/office/drawing/2014/chart" uri="{C3380CC4-5D6E-409C-BE32-E72D297353CC}">
              <c16:uniqueId val="{0000000A-8EC4-4D73-B4EA-3D8D7983A972}"/>
            </c:ext>
          </c:extLst>
        </c:ser>
        <c:dLbls>
          <c:showLegendKey val="0"/>
          <c:showVal val="0"/>
          <c:showCatName val="0"/>
          <c:showSerName val="0"/>
          <c:showPercent val="0"/>
          <c:showBubbleSize val="0"/>
        </c:dLbls>
        <c:gapWidth val="100"/>
        <c:overlap val="100"/>
        <c:axId val="222948352"/>
        <c:axId val="216404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651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EC4-4D73-B4EA-3D8D7983A972}"/>
            </c:ext>
          </c:extLst>
        </c:ser>
        <c:dLbls>
          <c:showLegendKey val="0"/>
          <c:showVal val="0"/>
          <c:showCatName val="0"/>
          <c:showSerName val="0"/>
          <c:showPercent val="0"/>
          <c:showBubbleSize val="0"/>
        </c:dLbls>
        <c:marker val="1"/>
        <c:smooth val="0"/>
        <c:axId val="222948352"/>
        <c:axId val="216404736"/>
      </c:lineChart>
      <c:catAx>
        <c:axId val="2229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404736"/>
        <c:crosses val="autoZero"/>
        <c:auto val="1"/>
        <c:lblAlgn val="ctr"/>
        <c:lblOffset val="100"/>
        <c:tickLblSkip val="1"/>
        <c:tickMarkSkip val="1"/>
        <c:noMultiLvlLbl val="0"/>
      </c:catAx>
      <c:valAx>
        <c:axId val="21640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9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5177</c:v>
                </c:pt>
                <c:pt idx="1">
                  <c:v>5352</c:v>
                </c:pt>
                <c:pt idx="2">
                  <c:v>3856</c:v>
                </c:pt>
              </c:numCache>
            </c:numRef>
          </c:val>
          <c:extLst xmlns:c16r2="http://schemas.microsoft.com/office/drawing/2015/06/chart">
            <c:ext xmlns:c16="http://schemas.microsoft.com/office/drawing/2014/chart" uri="{C3380CC4-5D6E-409C-BE32-E72D297353CC}">
              <c16:uniqueId val="{00000000-CB0F-4BCC-A137-45AC3353B3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313</c:v>
                </c:pt>
                <c:pt idx="1">
                  <c:v>4415</c:v>
                </c:pt>
                <c:pt idx="2">
                  <c:v>4693</c:v>
                </c:pt>
              </c:numCache>
            </c:numRef>
          </c:val>
          <c:extLst xmlns:c16r2="http://schemas.microsoft.com/office/drawing/2015/06/chart">
            <c:ext xmlns:c16="http://schemas.microsoft.com/office/drawing/2014/chart" uri="{C3380CC4-5D6E-409C-BE32-E72D297353CC}">
              <c16:uniqueId val="{00000001-CB0F-4BCC-A137-45AC3353B3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55164</c:v>
                </c:pt>
                <c:pt idx="1">
                  <c:v>53965</c:v>
                </c:pt>
                <c:pt idx="2">
                  <c:v>59259</c:v>
                </c:pt>
              </c:numCache>
            </c:numRef>
          </c:val>
          <c:extLst xmlns:c16r2="http://schemas.microsoft.com/office/drawing/2015/06/chart">
            <c:ext xmlns:c16="http://schemas.microsoft.com/office/drawing/2014/chart" uri="{C3380CC4-5D6E-409C-BE32-E72D297353CC}">
              <c16:uniqueId val="{00000002-CB0F-4BCC-A137-45AC3353B38D}"/>
            </c:ext>
          </c:extLst>
        </c:ser>
        <c:dLbls>
          <c:showLegendKey val="0"/>
          <c:showVal val="0"/>
          <c:showCatName val="0"/>
          <c:showSerName val="0"/>
          <c:showPercent val="0"/>
          <c:showBubbleSize val="0"/>
        </c:dLbls>
        <c:gapWidth val="120"/>
        <c:overlap val="100"/>
        <c:axId val="216274432"/>
        <c:axId val="216275968"/>
      </c:barChart>
      <c:catAx>
        <c:axId val="21627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6275968"/>
        <c:crosses val="autoZero"/>
        <c:auto val="1"/>
        <c:lblAlgn val="ctr"/>
        <c:lblOffset val="100"/>
        <c:tickLblSkip val="1"/>
        <c:tickMarkSkip val="1"/>
        <c:noMultiLvlLbl val="0"/>
      </c:catAx>
      <c:valAx>
        <c:axId val="216275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627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{52B31BF6-95FA-4F5D-B02F-D6A1A2C02A70}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6BF-443D-A620-B1DBB3EEF4C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{3CC44D36-CA20-4636-9B47-B0BA16FD0955}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BF-443D-A620-B1DBB3EEF4C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{9A12DF00-8A02-4F81-955D-82F5992319A1}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BF-443D-A620-B1DBB3EEF4C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{254D4816-F82D-49FE-BD0E-AC8FD3D27F85}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BF-443D-A620-B1DBB3EEF4C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{395B344C-1173-41C3-A627-1A919A0C52C0}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BF-443D-A620-B1DBB3EEF4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{40C7D5C1-4DBD-43A9-A4EA-208CFBE2495E}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6BF-443D-A620-B1DBB3EEF4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{6BCCB8E3-E878-406B-910E-3076BFC4C89D}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6BF-443D-A620-B1DBB3EEF4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{9AF73AB3-9FFC-4DE8-8AFF-AB9A51078C5F}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6BF-443D-A620-B1DBB3EEF4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{6FA9BE00-D41D-401B-8FDD-3344E9F70671}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6BF-443D-A620-B1DBB3EEF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D6BF-443D-A620-B1DBB3EEF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{26C5C524-3110-49D2-B8E5-FC0943DC112F}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6BF-443D-A620-B1DBB3EEF4C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{C65AB688-8D71-4FE9-8893-4D66FB6218F6}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BF-443D-A620-B1DBB3EEF4C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{FA7788D2-269B-47D8-9D8B-106C69D6A694}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BF-443D-A620-B1DBB3EEF4C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{D72471D6-FC06-4BA6-B583-D1529DCBE7A9}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BF-443D-A620-B1DBB3EEF4C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{8AC7FA7A-FEEA-4B21-B17F-BB3FA9549C23}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BF-443D-A620-B1DBB3EEF4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{759BF5D3-6B5C-486B-8DE6-C94F3207868C}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6BF-443D-A620-B1DBB3EEF4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{2D0986FE-8630-4D1E-8C16-30DCEACEDD94}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6BF-443D-A620-B1DBB3EEF4C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{67C9C4B3-44F5-4035-8BB9-E73DF12F830A}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6BF-443D-A620-B1DBB3EEF4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{DBF4BFD2-D9EC-40A8-B161-8A2B4477831B}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6BF-443D-A620-B1DBB3EEF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numCache>
            </c:numRef>
          </c:xVal>
          <c:yVal>
            <c:numRef>
              <c:f>公会計指標分析・財政指標組合せ分析表!$BP$55:$DC$55</c:f>
              <c:numCache>
                <c:formatCode>#,##0.0;"▲ "#,##0.0</c:formatCode>
                <c:ptCount val="40"/>
                <c:pt idx="24">
                  <c:v>20.2</c:v>
                </c:pt>
              </c:numCache>
            </c:numRef>
          </c:yVal>
          <c:smooth val="0"/>
          <c:extLst xmlns:c16r2="http://schemas.microsoft.com/office/drawing/2015/06/chart">
            <c:ext xmlns:c16="http://schemas.microsoft.com/office/drawing/2014/chart" uri="{C3380CC4-5D6E-409C-BE32-E72D297353CC}">
              <c16:uniqueId val="{00000013-D6BF-443D-A620-B1DBB3EEF4C0}"/>
            </c:ext>
          </c:extLst>
        </c:ser>
        <c:dLbls>
          <c:showLegendKey val="0"/>
          <c:showVal val="1"/>
          <c:showCatName val="0"/>
          <c:showSerName val="0"/>
          <c:showPercent val="0"/>
          <c:showBubbleSize val="0"/>
        </c:dLbls>
        <c:axId val="223281920"/>
        <c:axId val="223283840"/>
      </c:scatterChart>
      <c:valAx>
        <c:axId val="223281920"/>
        <c:scaling>
          <c:orientation val="minMax"/>
          <c:max val="64.399999999999991"/>
          <c:min val="4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283840"/>
        <c:crosses val="autoZero"/>
        <c:crossBetween val="midCat"/>
      </c:valAx>
      <c:valAx>
        <c:axId val="223283840"/>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281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{E38070BD-5FBB-42A2-A36E-532C538DFE4D}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978-4A2A-A75E-869B7FB02B4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{F51430C1-FEC5-4606-8976-181FD19CBE0E}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78-4A2A-A75E-869B7FB02B4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{66820F2D-242D-49AC-904D-20BC7E47295B}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78-4A2A-A75E-869B7FB02B4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{0654BC76-3D30-4437-B667-5F34435162D9}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78-4A2A-A75E-869B7FB02B4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{EA39A6DD-CB1E-4CB9-BA6A-A5A24B644B9E}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78-4A2A-A75E-869B7FB02B4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{AFEA3F61-0597-4AB6-B570-BA558477C67F}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978-4A2A-A75E-869B7FB02B4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{D51863C4-84C4-4E08-95CB-99D53BA149F7}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978-4A2A-A75E-869B7FB02B4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{E859C4C5-144E-4443-8B6C-8EF2B4A008F0}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978-4A2A-A75E-869B7FB02B4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{7A5C8332-D03B-4620-B6A9-BEEDFC675CE4}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978-4A2A-A75E-869B7FB02B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17.3</c:v>
                </c:pt>
                <c:pt idx="8">
                  <c:v>15.5</c:v>
                </c:pt>
                <c:pt idx="16">
                  <c:v>14.1</c:v>
                </c:pt>
                <c:pt idx="24">
                  <c:v>13.7</c:v>
                </c:pt>
                <c:pt idx="32">
                  <c:v>14.2</c:v>
                </c:pt>
              </c:numCache>
            </c:numRef>
          </c:xVal>
          <c:yVal>
            <c:numRef>
              <c:f>公会計指標分析・財政指標組合せ分析表!$BP$73:$DC$73</c:f>
              <c:numCache>
                <c:formatCode>#,##0.0;"▲ "#,##0.0</c:formatCode>
                <c:ptCount val="40"/>
                <c:pt idx="0">
                  <c:v>11.4</c:v>
                </c:pt>
              </c:numCache>
            </c:numRef>
          </c:yVal>
          <c:smooth val="0"/>
          <c:extLst xmlns:c16r2="http://schemas.microsoft.com/office/drawing/2015/06/chart">
            <c:ext xmlns:c16="http://schemas.microsoft.com/office/drawing/2014/chart" uri="{C3380CC4-5D6E-409C-BE32-E72D297353CC}">
              <c16:uniqueId val="{00000009-1978-4A2A-A75E-869B7FB02B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{BE21DFB9-6C1C-4923-9E5E-5A2F67D9A65D}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978-4A2A-A75E-869B7FB02B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{6373E313-C20C-4747-8D25-872F4B643EB0}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78-4A2A-A75E-869B7FB02B4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{1B1D9B4C-6103-467B-BDD9-928413A47B20}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78-4A2A-A75E-869B7FB02B4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{EC1C73DA-2EAE-4A83-8A29-BA4A1AC4310E}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78-4A2A-A75E-869B7FB02B4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{13CD816C-EBC2-481B-9957-C22B0A635F32}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78-4A2A-A75E-869B7FB02B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{A5872BF0-EE1B-416F-93D2-16E10FAE1D0A}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978-4A2A-A75E-869B7FB02B4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{8FD83DC6-5880-4361-92AC-DF2527B94798}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978-4A2A-A75E-869B7FB02B43}"/>
                </c:ext>
              </c:extLst>
            </c:dLbl>
            <c:dLbl>
              <c:idx val="24"/>
              <c:layout>
                <c:manualLayout>
                  <c:x val="-2.23902477968001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{905EB55F-F1D3-4246-B6A8-F628CF9B87D7}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978-4A2A-A75E-869B7FB02B43}"/>
                </c:ext>
              </c:extLst>
            </c:dLbl>
            <c:dLbl>
              <c:idx val="32"/>
              <c:layout>
                <c:manualLayout>
                  <c:x val="-4.100573544142107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{F4CDA0CC-DED5-4456-9263-D5C7C1D65942}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978-4A2A-A75E-869B7FB02B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8.6</c:v>
                </c:pt>
                <c:pt idx="32">
                  <c:v>8.5</c:v>
                </c:pt>
              </c:numCache>
            </c:numRef>
          </c:xVal>
          <c:yVal>
            <c:numRef>
              <c:f>公会計指標分析・財政指標組合せ分析表!$BP$77:$DC$77</c:f>
              <c:numCache>
                <c:formatCode>#,##0.0;"▲ "#,##0.0</c:formatCode>
                <c:ptCount val="40"/>
                <c:pt idx="0">
                  <c:v>65.3</c:v>
                </c:pt>
                <c:pt idx="8">
                  <c:v>60.8</c:v>
                </c:pt>
                <c:pt idx="16">
                  <c:v>58.5</c:v>
                </c:pt>
                <c:pt idx="24">
                  <c:v>20.2</c:v>
                </c:pt>
                <c:pt idx="32">
                  <c:v>19</c:v>
                </c:pt>
              </c:numCache>
            </c:numRef>
          </c:yVal>
          <c:smooth val="0"/>
          <c:extLst xmlns:c16r2="http://schemas.microsoft.com/office/drawing/2015/06/chart">
            <c:ext xmlns:c16="http://schemas.microsoft.com/office/drawing/2014/chart" uri="{C3380CC4-5D6E-409C-BE32-E72D297353CC}">
              <c16:uniqueId val="{00000013-1978-4A2A-A75E-869B7FB02B43}"/>
            </c:ext>
          </c:extLst>
        </c:ser>
        <c:dLbls>
          <c:showLegendKey val="0"/>
          <c:showVal val="1"/>
          <c:showCatName val="0"/>
          <c:showSerName val="0"/>
          <c:showPercent val="0"/>
          <c:showBubbleSize val="0"/>
        </c:dLbls>
        <c:axId val="224110848"/>
        <c:axId val="224129408"/>
      </c:scatterChart>
      <c:valAx>
        <c:axId val="224110848"/>
        <c:scaling>
          <c:orientation val="minMax"/>
          <c:max val="18.100000000000001"/>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129408"/>
        <c:crosses val="autoZero"/>
        <c:crossBetween val="midCat"/>
      </c:valAx>
      <c:valAx>
        <c:axId val="224129408"/>
        <c:scaling>
          <c:orientation val="minMax"/>
          <c:max val="7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110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19,413
231.94
90,320,627
89,248,430
302,265
6,652,218
12,544,292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itchFamily="50" charset="-128"/>
              <a:ea typeface="ＭＳ Ｐゴシック" pitchFamily="50" charset="-128"/>
              <a:cs typeface="+mn-cs"/>
            </a:rPr>
            <a:t>平成</a:t>
          </a:r>
          <a:r>
            <a:rPr kumimoji="1" lang="ja-JP" altLang="en-US" sz="1200">
              <a:solidFill>
                <a:schemeClr val="dk1"/>
              </a:solidFill>
              <a:effectLst/>
              <a:latin typeface="ＭＳ Ｐゴシック" pitchFamily="50" charset="-128"/>
              <a:ea typeface="ＭＳ Ｐゴシック" pitchFamily="50" charset="-128"/>
              <a:cs typeface="+mn-cs"/>
            </a:rPr>
            <a:t>２９</a:t>
          </a:r>
          <a:r>
            <a:rPr kumimoji="1" lang="ja-JP" altLang="ja-JP" sz="1200">
              <a:solidFill>
                <a:schemeClr val="dk1"/>
              </a:solidFill>
              <a:effectLst/>
              <a:latin typeface="ＭＳ Ｐゴシック" pitchFamily="50" charset="-128"/>
              <a:ea typeface="ＭＳ Ｐゴシック" pitchFamily="50" charset="-128"/>
              <a:cs typeface="+mn-cs"/>
            </a:rPr>
            <a:t>年度普通交付税算定において、基準財政需要額</a:t>
          </a:r>
          <a:r>
            <a:rPr kumimoji="1" lang="ja-JP" altLang="en-US" sz="1200">
              <a:solidFill>
                <a:schemeClr val="dk1"/>
              </a:solidFill>
              <a:effectLst/>
              <a:latin typeface="ＭＳ Ｐゴシック" pitchFamily="50" charset="-128"/>
              <a:ea typeface="ＭＳ Ｐゴシック" pitchFamily="50" charset="-128"/>
              <a:cs typeface="+mn-cs"/>
            </a:rPr>
            <a:t>が減少し、</a:t>
          </a:r>
          <a:r>
            <a:rPr kumimoji="1" lang="ja-JP" altLang="ja-JP" sz="1200">
              <a:solidFill>
                <a:schemeClr val="dk1"/>
              </a:solidFill>
              <a:effectLst/>
              <a:latin typeface="ＭＳ Ｐゴシック" pitchFamily="50" charset="-128"/>
              <a:ea typeface="ＭＳ Ｐゴシック" pitchFamily="50" charset="-128"/>
              <a:cs typeface="+mn-cs"/>
            </a:rPr>
            <a:t>基準財政収入額が</a:t>
          </a:r>
          <a:r>
            <a:rPr kumimoji="1" lang="ja-JP" altLang="en-US" sz="1200">
              <a:solidFill>
                <a:schemeClr val="dk1"/>
              </a:solidFill>
              <a:effectLst/>
              <a:latin typeface="ＭＳ Ｐゴシック" pitchFamily="50" charset="-128"/>
              <a:ea typeface="ＭＳ Ｐゴシック" pitchFamily="50" charset="-128"/>
              <a:cs typeface="+mn-cs"/>
            </a:rPr>
            <a:t>増加した</a:t>
          </a:r>
          <a:r>
            <a:rPr kumimoji="1" lang="ja-JP" altLang="ja-JP" sz="1200">
              <a:solidFill>
                <a:schemeClr val="dk1"/>
              </a:solidFill>
              <a:effectLst/>
              <a:latin typeface="ＭＳ Ｐゴシック" pitchFamily="50" charset="-128"/>
              <a:ea typeface="ＭＳ Ｐゴシック" pitchFamily="50" charset="-128"/>
              <a:cs typeface="+mn-cs"/>
            </a:rPr>
            <a:t>ことにより、０</a:t>
          </a:r>
          <a:r>
            <a:rPr kumimoji="1" lang="en-US" altLang="ja-JP" sz="1200">
              <a:solidFill>
                <a:schemeClr val="dk1"/>
              </a:solidFill>
              <a:effectLst/>
              <a:latin typeface="ＭＳ Ｐゴシック" pitchFamily="50" charset="-128"/>
              <a:ea typeface="ＭＳ Ｐゴシック" pitchFamily="50" charset="-128"/>
              <a:cs typeface="+mn-cs"/>
            </a:rPr>
            <a:t>.</a:t>
          </a:r>
          <a:r>
            <a:rPr kumimoji="1" lang="ja-JP" altLang="ja-JP" sz="1200">
              <a:solidFill>
                <a:schemeClr val="dk1"/>
              </a:solidFill>
              <a:effectLst/>
              <a:latin typeface="ＭＳ Ｐゴシック" pitchFamily="50" charset="-128"/>
              <a:ea typeface="ＭＳ Ｐゴシック" pitchFamily="50" charset="-128"/>
              <a:cs typeface="+mn-cs"/>
            </a:rPr>
            <a:t>０</a:t>
          </a:r>
          <a:r>
            <a:rPr kumimoji="1" lang="ja-JP" altLang="en-US" sz="1200">
              <a:solidFill>
                <a:schemeClr val="dk1"/>
              </a:solidFill>
              <a:effectLst/>
              <a:latin typeface="ＭＳ Ｐゴシック" pitchFamily="50" charset="-128"/>
              <a:ea typeface="ＭＳ Ｐゴシック" pitchFamily="50" charset="-128"/>
              <a:cs typeface="+mn-cs"/>
            </a:rPr>
            <a:t>２</a:t>
          </a:r>
          <a:r>
            <a:rPr kumimoji="1" lang="ja-JP" altLang="ja-JP" sz="1200">
              <a:solidFill>
                <a:schemeClr val="dk1"/>
              </a:solidFill>
              <a:effectLst/>
              <a:latin typeface="ＭＳ Ｐゴシック" pitchFamily="50" charset="-128"/>
              <a:ea typeface="ＭＳ Ｐゴシック" pitchFamily="50" charset="-128"/>
              <a:cs typeface="+mn-cs"/>
            </a:rPr>
            <a:t>ポイントの回復となった。しかしながら、類似団体平均を下回っていることから、東日本大震災からの復旧・復興を確実に進めながらも、産業振興や人口減少対策等を図り、税収の確保に努める一方、公債費の抑制等妥当かつ合理的な行財政運営を目指す。</a:t>
          </a:r>
          <a:endParaRPr lang="ja-JP" altLang="ja-JP" sz="1200">
            <a:effectLst/>
            <a:latin typeface="ＭＳ Ｐゴシック" pitchFamily="50" charset="-128"/>
            <a:ea typeface="ＭＳ Ｐゴシック"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64558</xdr:rowOff>
    </xdr:to>
    <xdr:cxnSp macro="">
      <xdr:nvCxnSpPr>
        <xdr:cNvPr id="69" name="直線コネクタ 68"/>
        <xdr:cNvCxnSpPr/>
      </xdr:nvCxnSpPr>
      <xdr:spPr>
        <a:xfrm flipV="1">
          <a:off x="4114800" y="75681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124883</xdr:rowOff>
    </xdr:to>
    <xdr:cxnSp macro="">
      <xdr:nvCxnSpPr>
        <xdr:cNvPr id="72" name="直線コネクタ 71"/>
        <xdr:cNvCxnSpPr/>
      </xdr:nvCxnSpPr>
      <xdr:spPr>
        <a:xfrm flipV="1">
          <a:off x="3225800" y="76083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45</xdr:row>
      <xdr:rowOff>13758</xdr:rowOff>
    </xdr:to>
    <xdr:cxnSp macro="">
      <xdr:nvCxnSpPr>
        <xdr:cNvPr id="75" name="直線コネクタ 74"/>
        <xdr:cNvCxnSpPr/>
      </xdr:nvCxnSpPr>
      <xdr:spPr>
        <a:xfrm flipV="1">
          <a:off x="2336800" y="76686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itchFamily="50" charset="-128"/>
              <a:ea typeface="ＭＳ Ｐゴシック" pitchFamily="50" charset="-128"/>
              <a:cs typeface="+mn-cs"/>
            </a:rPr>
            <a:t>前年度より地方税が</a:t>
          </a:r>
          <a:r>
            <a:rPr kumimoji="1" lang="ja-JP" altLang="en-US" sz="1200">
              <a:solidFill>
                <a:schemeClr val="dk1"/>
              </a:solidFill>
              <a:effectLst/>
              <a:latin typeface="ＭＳ Ｐゴシック" pitchFamily="50" charset="-128"/>
              <a:ea typeface="ＭＳ Ｐゴシック" pitchFamily="50" charset="-128"/>
              <a:cs typeface="+mn-cs"/>
            </a:rPr>
            <a:t>約６千万</a:t>
          </a:r>
          <a:r>
            <a:rPr kumimoji="1" lang="ja-JP" altLang="ja-JP" sz="1200">
              <a:solidFill>
                <a:schemeClr val="dk1"/>
              </a:solidFill>
              <a:effectLst/>
              <a:latin typeface="ＭＳ Ｐゴシック" pitchFamily="50" charset="-128"/>
              <a:ea typeface="ＭＳ Ｐゴシック" pitchFamily="50" charset="-128"/>
              <a:cs typeface="+mn-cs"/>
            </a:rPr>
            <a:t>の増加とな</a:t>
          </a:r>
          <a:r>
            <a:rPr kumimoji="1" lang="ja-JP" altLang="en-US" sz="1200">
              <a:solidFill>
                <a:schemeClr val="dk1"/>
              </a:solidFill>
              <a:effectLst/>
              <a:latin typeface="ＭＳ Ｐゴシック" pitchFamily="50" charset="-128"/>
              <a:ea typeface="ＭＳ Ｐゴシック" pitchFamily="50" charset="-128"/>
              <a:cs typeface="+mn-cs"/>
            </a:rPr>
            <a:t>ったが、普通交付税が人口減少等の要因により約３億２千万円の減少で、経常一般財源総額が約２億７千万円の減となり、経常経費充当一般財源が人件費や補助費等の減により総額で約４千万円の減となり、経常経費一般財源の減が、経常経費充当一般財源の減を上回ったため、</a:t>
          </a:r>
          <a:r>
            <a:rPr kumimoji="1" lang="en-US" altLang="ja-JP" sz="1200">
              <a:solidFill>
                <a:schemeClr val="dk1"/>
              </a:solidFill>
              <a:effectLst/>
              <a:latin typeface="ＭＳ Ｐゴシック" pitchFamily="50" charset="-128"/>
              <a:ea typeface="ＭＳ Ｐゴシック" pitchFamily="50" charset="-128"/>
              <a:cs typeface="+mn-cs"/>
            </a:rPr>
            <a:t>4.7</a:t>
          </a:r>
          <a:r>
            <a:rPr kumimoji="1" lang="ja-JP" altLang="en-US" sz="1200">
              <a:solidFill>
                <a:schemeClr val="dk1"/>
              </a:solidFill>
              <a:effectLst/>
              <a:latin typeface="ＭＳ Ｐゴシック" pitchFamily="50" charset="-128"/>
              <a:ea typeface="ＭＳ Ｐゴシック" pitchFamily="50" charset="-128"/>
              <a:cs typeface="+mn-cs"/>
            </a:rPr>
            <a:t>ポイント</a:t>
          </a:r>
          <a:r>
            <a:rPr kumimoji="1" lang="ja-JP" altLang="ja-JP" sz="1200">
              <a:solidFill>
                <a:schemeClr val="dk1"/>
              </a:solidFill>
              <a:effectLst/>
              <a:latin typeface="ＭＳ Ｐゴシック" pitchFamily="50" charset="-128"/>
              <a:ea typeface="ＭＳ Ｐゴシック" pitchFamily="50" charset="-128"/>
              <a:cs typeface="+mn-cs"/>
            </a:rPr>
            <a:t>の増となった。</a:t>
          </a:r>
          <a:r>
            <a:rPr kumimoji="1" lang="ja-JP" altLang="en-US" sz="1200">
              <a:solidFill>
                <a:schemeClr val="dk1"/>
              </a:solidFill>
              <a:effectLst/>
              <a:latin typeface="ＭＳ Ｐゴシック" pitchFamily="50" charset="-128"/>
              <a:ea typeface="ＭＳ Ｐゴシック" pitchFamily="50" charset="-128"/>
              <a:cs typeface="+mn-cs"/>
            </a:rPr>
            <a:t>今後は、</a:t>
          </a:r>
          <a:r>
            <a:rPr kumimoji="1" lang="ja-JP" altLang="ja-JP" sz="1200">
              <a:solidFill>
                <a:schemeClr val="dk1"/>
              </a:solidFill>
              <a:effectLst/>
              <a:latin typeface="ＭＳ Ｐゴシック" pitchFamily="50" charset="-128"/>
              <a:ea typeface="ＭＳ Ｐゴシック" pitchFamily="50" charset="-128"/>
              <a:cs typeface="+mn-cs"/>
            </a:rPr>
            <a:t>東日本大震災からの復旧・復興事業の進捗と併せ、人件費の縮減を検討するなど、効率的な行財政運営のバランスを取りながら経常経費の抑制に努める。</a:t>
          </a:r>
          <a:endParaRPr kumimoji="1" lang="en-US" altLang="ja-JP" sz="1200">
            <a:solidFill>
              <a:schemeClr val="dk1"/>
            </a:solidFill>
            <a:effectLst/>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64</xdr:row>
      <xdr:rowOff>111760</xdr:rowOff>
    </xdr:to>
    <xdr:cxnSp macro="">
      <xdr:nvCxnSpPr>
        <xdr:cNvPr id="132" name="直線コネクタ 131"/>
        <xdr:cNvCxnSpPr/>
      </xdr:nvCxnSpPr>
      <xdr:spPr>
        <a:xfrm>
          <a:off x="4114800" y="10706523"/>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76623</xdr:rowOff>
    </xdr:to>
    <xdr:cxnSp macro="">
      <xdr:nvCxnSpPr>
        <xdr:cNvPr id="135" name="直線コネクタ 134"/>
        <xdr:cNvCxnSpPr/>
      </xdr:nvCxnSpPr>
      <xdr:spPr>
        <a:xfrm>
          <a:off x="3225800" y="105376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70696</xdr:rowOff>
    </xdr:from>
    <xdr:to>
      <xdr:col>15</xdr:col>
      <xdr:colOff>82550</xdr:colOff>
      <xdr:row>61</xdr:row>
      <xdr:rowOff>79163</xdr:rowOff>
    </xdr:to>
    <xdr:cxnSp macro="">
      <xdr:nvCxnSpPr>
        <xdr:cNvPr id="138" name="直線コネクタ 137"/>
        <xdr:cNvCxnSpPr/>
      </xdr:nvCxnSpPr>
      <xdr:spPr>
        <a:xfrm>
          <a:off x="2336800" y="10014796"/>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39" name="フローチャート: 判断 138"/>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0" name="テキスト ボックス 139"/>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70696</xdr:rowOff>
    </xdr:from>
    <xdr:to>
      <xdr:col>11</xdr:col>
      <xdr:colOff>31750</xdr:colOff>
      <xdr:row>60</xdr:row>
      <xdr:rowOff>170180</xdr:rowOff>
    </xdr:to>
    <xdr:cxnSp macro="">
      <xdr:nvCxnSpPr>
        <xdr:cNvPr id="141" name="直線コネクタ 140"/>
        <xdr:cNvCxnSpPr/>
      </xdr:nvCxnSpPr>
      <xdr:spPr>
        <a:xfrm flipV="1">
          <a:off x="1447800" y="10014796"/>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2" name="フローチャート: 判断 141"/>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3" name="テキスト ボックス 142"/>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45" name="テキスト ボックス 144"/>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25823</xdr:rowOff>
    </xdr:from>
    <xdr:to>
      <xdr:col>19</xdr:col>
      <xdr:colOff>184150</xdr:colOff>
      <xdr:row>62</xdr:row>
      <xdr:rowOff>127423</xdr:rowOff>
    </xdr:to>
    <xdr:sp macro="" textlink="">
      <xdr:nvSpPr>
        <xdr:cNvPr id="153" name="楕円 152"/>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54" name="テキスト ボックス 153"/>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19896</xdr:rowOff>
    </xdr:from>
    <xdr:to>
      <xdr:col>11</xdr:col>
      <xdr:colOff>82550</xdr:colOff>
      <xdr:row>58</xdr:row>
      <xdr:rowOff>121496</xdr:rowOff>
    </xdr:to>
    <xdr:sp macro="" textlink="">
      <xdr:nvSpPr>
        <xdr:cNvPr id="157" name="楕円 156"/>
        <xdr:cNvSpPr/>
      </xdr:nvSpPr>
      <xdr:spPr>
        <a:xfrm>
          <a:off x="2286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131673</xdr:rowOff>
    </xdr:from>
    <xdr:ext cx="762000" cy="259045"/>
    <xdr:sp macro="" textlink="">
      <xdr:nvSpPr>
        <xdr:cNvPr id="158" name="テキスト ボックス 157"/>
        <xdr:cNvSpPr txBox="1"/>
      </xdr:nvSpPr>
      <xdr:spPr>
        <a:xfrm>
          <a:off x="1955800" y="97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0" name="テキスト ボックス 159"/>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itchFamily="50" charset="-128"/>
              <a:ea typeface="ＭＳ Ｐゴシック" pitchFamily="50" charset="-128"/>
              <a:cs typeface="+mn-cs"/>
            </a:rPr>
            <a:t>平成２３年度から平成２５年度までは、</a:t>
          </a:r>
          <a:r>
            <a:rPr lang="ja-JP" altLang="en-US" sz="1200" b="0" i="0" baseline="0">
              <a:solidFill>
                <a:schemeClr val="dk1"/>
              </a:solidFill>
              <a:effectLst/>
              <a:latin typeface="ＭＳ Ｐゴシック" pitchFamily="50" charset="-128"/>
              <a:ea typeface="ＭＳ Ｐゴシック" pitchFamily="50" charset="-128"/>
              <a:cs typeface="+mn-cs"/>
            </a:rPr>
            <a:t>東日本大震災による被災のため、</a:t>
          </a:r>
          <a:r>
            <a:rPr lang="ja-JP" altLang="ja-JP" sz="1200" b="0" i="0" baseline="0">
              <a:solidFill>
                <a:schemeClr val="dk1"/>
              </a:solidFill>
              <a:effectLst/>
              <a:latin typeface="ＭＳ Ｐゴシック" pitchFamily="50" charset="-128"/>
              <a:ea typeface="ＭＳ Ｐゴシック" pitchFamily="50" charset="-128"/>
              <a:cs typeface="+mn-cs"/>
            </a:rPr>
            <a:t>災害等廃棄物処理業務委託料による物件費</a:t>
          </a:r>
          <a:r>
            <a:rPr lang="ja-JP" altLang="en-US" sz="1200" b="0" i="0" baseline="0">
              <a:solidFill>
                <a:schemeClr val="dk1"/>
              </a:solidFill>
              <a:effectLst/>
              <a:latin typeface="ＭＳ Ｐゴシック" pitchFamily="50" charset="-128"/>
              <a:ea typeface="ＭＳ Ｐゴシック" pitchFamily="50" charset="-128"/>
              <a:cs typeface="+mn-cs"/>
            </a:rPr>
            <a:t>の</a:t>
          </a:r>
          <a:r>
            <a:rPr lang="ja-JP" altLang="ja-JP" sz="1200" b="0" i="0" baseline="0">
              <a:solidFill>
                <a:schemeClr val="dk1"/>
              </a:solidFill>
              <a:effectLst/>
              <a:latin typeface="ＭＳ Ｐゴシック" pitchFamily="50" charset="-128"/>
              <a:ea typeface="ＭＳ Ｐゴシック" pitchFamily="50" charset="-128"/>
              <a:cs typeface="+mn-cs"/>
            </a:rPr>
            <a:t>増加があり、類似団体平均とのかい離が発生したが、平成２６年度からは同事業が終了したことからコストが縮小している。</a:t>
          </a:r>
          <a:r>
            <a:rPr lang="ja-JP" altLang="en-US" sz="1200" b="0" i="0" baseline="0">
              <a:solidFill>
                <a:schemeClr val="dk1"/>
              </a:solidFill>
              <a:effectLst/>
              <a:latin typeface="ＭＳ Ｐゴシック" pitchFamily="50" charset="-128"/>
              <a:ea typeface="ＭＳ Ｐゴシック" pitchFamily="50" charset="-128"/>
              <a:cs typeface="+mn-cs"/>
            </a:rPr>
            <a:t>しかしながら、復旧復興事業が平成３２年度まで継続することから、類似団体と比較しても大きくなっている。</a:t>
          </a:r>
          <a:r>
            <a:rPr lang="ja-JP" altLang="ja-JP" sz="1200" b="0" i="0" baseline="0">
              <a:solidFill>
                <a:schemeClr val="dk1"/>
              </a:solidFill>
              <a:effectLst/>
              <a:latin typeface="ＭＳ Ｐゴシック" pitchFamily="50" charset="-128"/>
              <a:ea typeface="ＭＳ Ｐゴシック" pitchFamily="50" charset="-128"/>
              <a:cs typeface="+mn-cs"/>
            </a:rPr>
            <a:t>今後は被災施設の復旧整備が始まり、施設の維持管理等で物件費の増加が見込まれるが、施設の設計から維持管理費用が少なくなるような技法による施設整備</a:t>
          </a:r>
          <a:r>
            <a:rPr lang="ja-JP" altLang="en-US" sz="1200" b="0" i="0" baseline="0">
              <a:solidFill>
                <a:schemeClr val="dk1"/>
              </a:solidFill>
              <a:effectLst/>
              <a:latin typeface="ＭＳ Ｐゴシック" pitchFamily="50" charset="-128"/>
              <a:ea typeface="ＭＳ Ｐゴシック" pitchFamily="50" charset="-128"/>
              <a:cs typeface="+mn-cs"/>
            </a:rPr>
            <a:t>及び人件費の縮減を行いながら</a:t>
          </a:r>
          <a:r>
            <a:rPr lang="ja-JP" altLang="ja-JP" sz="1200" b="0" i="0" baseline="0">
              <a:solidFill>
                <a:schemeClr val="dk1"/>
              </a:solidFill>
              <a:effectLst/>
              <a:latin typeface="ＭＳ Ｐゴシック" pitchFamily="50" charset="-128"/>
              <a:ea typeface="ＭＳ Ｐゴシック" pitchFamily="50" charset="-128"/>
              <a:cs typeface="+mn-cs"/>
            </a:rPr>
            <a:t>、経費の縮減に努める。</a:t>
          </a:r>
          <a:endParaRPr lang="ja-JP" altLang="ja-JP" sz="1200">
            <a:effectLst/>
            <a:latin typeface="ＭＳ Ｐゴシック" pitchFamily="50" charset="-128"/>
            <a:ea typeface="ＭＳ Ｐゴシック"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340</xdr:rowOff>
    </xdr:from>
    <xdr:to>
      <xdr:col>23</xdr:col>
      <xdr:colOff>133350</xdr:colOff>
      <xdr:row>81</xdr:row>
      <xdr:rowOff>122856</xdr:rowOff>
    </xdr:to>
    <xdr:cxnSp macro="">
      <xdr:nvCxnSpPr>
        <xdr:cNvPr id="189" name="直線コネクタ 188"/>
        <xdr:cNvCxnSpPr/>
      </xdr:nvCxnSpPr>
      <xdr:spPr>
        <a:xfrm flipV="1">
          <a:off x="4953000" y="13887790"/>
          <a:ext cx="0" cy="1225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158433</xdr:rowOff>
    </xdr:from>
    <xdr:ext cx="762000" cy="259045"/>
    <xdr:sp macro="" textlink="">
      <xdr:nvSpPr>
        <xdr:cNvPr id="190" name="人件費・物件費等の状況最小値テキスト"/>
        <xdr:cNvSpPr txBox="1"/>
      </xdr:nvSpPr>
      <xdr:spPr>
        <a:xfrm>
          <a:off x="5041900" y="140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122856</xdr:rowOff>
    </xdr:from>
    <xdr:to>
      <xdr:col>24</xdr:col>
      <xdr:colOff>12700</xdr:colOff>
      <xdr:row>81</xdr:row>
      <xdr:rowOff>122856</xdr:rowOff>
    </xdr:to>
    <xdr:cxnSp macro="">
      <xdr:nvCxnSpPr>
        <xdr:cNvPr id="191" name="直線コネクタ 190"/>
        <xdr:cNvCxnSpPr/>
      </xdr:nvCxnSpPr>
      <xdr:spPr>
        <a:xfrm>
          <a:off x="4864100" y="14010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86717</xdr:rowOff>
    </xdr:from>
    <xdr:ext cx="762000" cy="259045"/>
    <xdr:sp macro="" textlink="">
      <xdr:nvSpPr>
        <xdr:cNvPr id="192" name="人件費・物件費等の状況最大値テキスト"/>
        <xdr:cNvSpPr txBox="1"/>
      </xdr:nvSpPr>
      <xdr:spPr>
        <a:xfrm>
          <a:off x="5041900" y="1363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340</xdr:rowOff>
    </xdr:from>
    <xdr:to>
      <xdr:col>24</xdr:col>
      <xdr:colOff>12700</xdr:colOff>
      <xdr:row>81</xdr:row>
      <xdr:rowOff>340</xdr:rowOff>
    </xdr:to>
    <xdr:cxnSp macro="">
      <xdr:nvCxnSpPr>
        <xdr:cNvPr id="193" name="直線コネクタ 192"/>
        <xdr:cNvCxnSpPr/>
      </xdr:nvCxnSpPr>
      <xdr:spPr>
        <a:xfrm>
          <a:off x="4864100" y="138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119551</xdr:rowOff>
    </xdr:from>
    <xdr:to>
      <xdr:col>23</xdr:col>
      <xdr:colOff>133350</xdr:colOff>
      <xdr:row>81</xdr:row>
      <xdr:rowOff>122856</xdr:rowOff>
    </xdr:to>
    <xdr:cxnSp macro="">
      <xdr:nvCxnSpPr>
        <xdr:cNvPr id="194" name="直線コネクタ 193"/>
        <xdr:cNvCxnSpPr/>
      </xdr:nvCxnSpPr>
      <xdr:spPr>
        <a:xfrm>
          <a:off x="4114800" y="14007001"/>
          <a:ext cx="8382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29565</xdr:rowOff>
    </xdr:from>
    <xdr:ext cx="762000" cy="259045"/>
    <xdr:sp macro="" textlink="">
      <xdr:nvSpPr>
        <xdr:cNvPr id="195" name="人件費・物件費等の状況平均値テキスト"/>
        <xdr:cNvSpPr txBox="1"/>
      </xdr:nvSpPr>
      <xdr:spPr>
        <a:xfrm>
          <a:off x="5041900" y="13745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161030</xdr:rowOff>
    </xdr:from>
    <xdr:to>
      <xdr:col>23</xdr:col>
      <xdr:colOff>184150</xdr:colOff>
      <xdr:row>81</xdr:row>
      <xdr:rowOff>91180</xdr:rowOff>
    </xdr:to>
    <xdr:sp macro="" textlink="">
      <xdr:nvSpPr>
        <xdr:cNvPr id="196" name="フローチャート: 判断 195"/>
        <xdr:cNvSpPr/>
      </xdr:nvSpPr>
      <xdr:spPr>
        <a:xfrm>
          <a:off x="4902200" y="138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98543</xdr:rowOff>
    </xdr:from>
    <xdr:to>
      <xdr:col>19</xdr:col>
      <xdr:colOff>133350</xdr:colOff>
      <xdr:row>81</xdr:row>
      <xdr:rowOff>119551</xdr:rowOff>
    </xdr:to>
    <xdr:cxnSp macro="">
      <xdr:nvCxnSpPr>
        <xdr:cNvPr id="197" name="直線コネクタ 196"/>
        <xdr:cNvCxnSpPr/>
      </xdr:nvCxnSpPr>
      <xdr:spPr>
        <a:xfrm>
          <a:off x="3225800" y="13985993"/>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160556</xdr:rowOff>
    </xdr:from>
    <xdr:to>
      <xdr:col>19</xdr:col>
      <xdr:colOff>184150</xdr:colOff>
      <xdr:row>81</xdr:row>
      <xdr:rowOff>90706</xdr:rowOff>
    </xdr:to>
    <xdr:sp macro="" textlink="">
      <xdr:nvSpPr>
        <xdr:cNvPr id="198" name="フローチャート: 判断 197"/>
        <xdr:cNvSpPr/>
      </xdr:nvSpPr>
      <xdr:spPr>
        <a:xfrm>
          <a:off x="4064000" y="1387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100883</xdr:rowOff>
    </xdr:from>
    <xdr:ext cx="736600" cy="259045"/>
    <xdr:sp macro="" textlink="">
      <xdr:nvSpPr>
        <xdr:cNvPr id="199" name="テキスト ボックス 198"/>
        <xdr:cNvSpPr txBox="1"/>
      </xdr:nvSpPr>
      <xdr:spPr>
        <a:xfrm>
          <a:off x="3733800" y="1364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98543</xdr:rowOff>
    </xdr:from>
    <xdr:to>
      <xdr:col>15</xdr:col>
      <xdr:colOff>82550</xdr:colOff>
      <xdr:row>83</xdr:row>
      <xdr:rowOff>45636</xdr:rowOff>
    </xdr:to>
    <xdr:cxnSp macro="">
      <xdr:nvCxnSpPr>
        <xdr:cNvPr id="200" name="直線コネクタ 199"/>
        <xdr:cNvCxnSpPr/>
      </xdr:nvCxnSpPr>
      <xdr:spPr>
        <a:xfrm flipV="1">
          <a:off x="2336800" y="13985993"/>
          <a:ext cx="889000" cy="28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160204</xdr:rowOff>
    </xdr:from>
    <xdr:to>
      <xdr:col>15</xdr:col>
      <xdr:colOff>133350</xdr:colOff>
      <xdr:row>81</xdr:row>
      <xdr:rowOff>90354</xdr:rowOff>
    </xdr:to>
    <xdr:sp macro="" textlink="">
      <xdr:nvSpPr>
        <xdr:cNvPr id="201" name="フローチャート: 判断 200"/>
        <xdr:cNvSpPr/>
      </xdr:nvSpPr>
      <xdr:spPr>
        <a:xfrm>
          <a:off x="3175000" y="1387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100531</xdr:rowOff>
    </xdr:from>
    <xdr:ext cx="762000" cy="259045"/>
    <xdr:sp macro="" textlink="">
      <xdr:nvSpPr>
        <xdr:cNvPr id="202" name="テキスト ボックス 201"/>
        <xdr:cNvSpPr txBox="1"/>
      </xdr:nvSpPr>
      <xdr:spPr>
        <a:xfrm>
          <a:off x="2844800" y="1364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45636</xdr:rowOff>
    </xdr:from>
    <xdr:to>
      <xdr:col>11</xdr:col>
      <xdr:colOff>31750</xdr:colOff>
      <xdr:row>89</xdr:row>
      <xdr:rowOff>57829</xdr:rowOff>
    </xdr:to>
    <xdr:cxnSp macro="">
      <xdr:nvCxnSpPr>
        <xdr:cNvPr id="203" name="直線コネクタ 202"/>
        <xdr:cNvCxnSpPr/>
      </xdr:nvCxnSpPr>
      <xdr:spPr>
        <a:xfrm flipV="1">
          <a:off x="1447800" y="14275986"/>
          <a:ext cx="889000" cy="10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156252</xdr:rowOff>
    </xdr:from>
    <xdr:to>
      <xdr:col>11</xdr:col>
      <xdr:colOff>82550</xdr:colOff>
      <xdr:row>81</xdr:row>
      <xdr:rowOff>86402</xdr:rowOff>
    </xdr:to>
    <xdr:sp macro="" textlink="">
      <xdr:nvSpPr>
        <xdr:cNvPr id="204" name="フローチャート: 判断 203"/>
        <xdr:cNvSpPr/>
      </xdr:nvSpPr>
      <xdr:spPr>
        <a:xfrm>
          <a:off x="2286000" y="138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96579</xdr:rowOff>
    </xdr:from>
    <xdr:ext cx="762000" cy="259045"/>
    <xdr:sp macro="" textlink="">
      <xdr:nvSpPr>
        <xdr:cNvPr id="205" name="テキスト ボックス 204"/>
        <xdr:cNvSpPr txBox="1"/>
      </xdr:nvSpPr>
      <xdr:spPr>
        <a:xfrm>
          <a:off x="1955800" y="1364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152464</xdr:rowOff>
    </xdr:from>
    <xdr:to>
      <xdr:col>7</xdr:col>
      <xdr:colOff>31750</xdr:colOff>
      <xdr:row>81</xdr:row>
      <xdr:rowOff>82614</xdr:rowOff>
    </xdr:to>
    <xdr:sp macro="" textlink="">
      <xdr:nvSpPr>
        <xdr:cNvPr id="206" name="フローチャート: 判断 205"/>
        <xdr:cNvSpPr/>
      </xdr:nvSpPr>
      <xdr:spPr>
        <a:xfrm>
          <a:off x="13970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92791</xdr:rowOff>
    </xdr:from>
    <xdr:ext cx="762000" cy="259045"/>
    <xdr:sp macro="" textlink="">
      <xdr:nvSpPr>
        <xdr:cNvPr id="207" name="テキスト ボックス 206"/>
        <xdr:cNvSpPr txBox="1"/>
      </xdr:nvSpPr>
      <xdr:spPr>
        <a:xfrm>
          <a:off x="1066800" y="136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72056</xdr:rowOff>
    </xdr:from>
    <xdr:to>
      <xdr:col>23</xdr:col>
      <xdr:colOff>184150</xdr:colOff>
      <xdr:row>82</xdr:row>
      <xdr:rowOff>2206</xdr:rowOff>
    </xdr:to>
    <xdr:sp macro="" textlink="">
      <xdr:nvSpPr>
        <xdr:cNvPr id="213" name="楕円 212"/>
        <xdr:cNvSpPr/>
      </xdr:nvSpPr>
      <xdr:spPr>
        <a:xfrm>
          <a:off x="4902200" y="139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44133</xdr:rowOff>
    </xdr:from>
    <xdr:ext cx="762000" cy="259045"/>
    <xdr:sp macro="" textlink="">
      <xdr:nvSpPr>
        <xdr:cNvPr id="214" name="人件費・物件費等の状況該当値テキスト"/>
        <xdr:cNvSpPr txBox="1"/>
      </xdr:nvSpPr>
      <xdr:spPr>
        <a:xfrm>
          <a:off x="5041900" y="1393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68751</xdr:rowOff>
    </xdr:from>
    <xdr:to>
      <xdr:col>19</xdr:col>
      <xdr:colOff>184150</xdr:colOff>
      <xdr:row>81</xdr:row>
      <xdr:rowOff>170351</xdr:rowOff>
    </xdr:to>
    <xdr:sp macro="" textlink="">
      <xdr:nvSpPr>
        <xdr:cNvPr id="215" name="楕円 214"/>
        <xdr:cNvSpPr/>
      </xdr:nvSpPr>
      <xdr:spPr>
        <a:xfrm>
          <a:off x="4064000" y="139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155128</xdr:rowOff>
    </xdr:from>
    <xdr:ext cx="736600" cy="259045"/>
    <xdr:sp macro="" textlink="">
      <xdr:nvSpPr>
        <xdr:cNvPr id="216" name="テキスト ボックス 215"/>
        <xdr:cNvSpPr txBox="1"/>
      </xdr:nvSpPr>
      <xdr:spPr>
        <a:xfrm>
          <a:off x="3733800" y="1404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47743</xdr:rowOff>
    </xdr:from>
    <xdr:to>
      <xdr:col>15</xdr:col>
      <xdr:colOff>133350</xdr:colOff>
      <xdr:row>81</xdr:row>
      <xdr:rowOff>149343</xdr:rowOff>
    </xdr:to>
    <xdr:sp macro="" textlink="">
      <xdr:nvSpPr>
        <xdr:cNvPr id="217" name="楕円 216"/>
        <xdr:cNvSpPr/>
      </xdr:nvSpPr>
      <xdr:spPr>
        <a:xfrm>
          <a:off x="3175000" y="139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134120</xdr:rowOff>
    </xdr:from>
    <xdr:ext cx="762000" cy="259045"/>
    <xdr:sp macro="" textlink="">
      <xdr:nvSpPr>
        <xdr:cNvPr id="218" name="テキスト ボックス 217"/>
        <xdr:cNvSpPr txBox="1"/>
      </xdr:nvSpPr>
      <xdr:spPr>
        <a:xfrm>
          <a:off x="2844800" y="1402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166286</xdr:rowOff>
    </xdr:from>
    <xdr:to>
      <xdr:col>11</xdr:col>
      <xdr:colOff>82550</xdr:colOff>
      <xdr:row>83</xdr:row>
      <xdr:rowOff>96436</xdr:rowOff>
    </xdr:to>
    <xdr:sp macro="" textlink="">
      <xdr:nvSpPr>
        <xdr:cNvPr id="219" name="楕円 218"/>
        <xdr:cNvSpPr/>
      </xdr:nvSpPr>
      <xdr:spPr>
        <a:xfrm>
          <a:off x="2286000" y="142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81213</xdr:rowOff>
    </xdr:from>
    <xdr:ext cx="762000" cy="259045"/>
    <xdr:sp macro="" textlink="">
      <xdr:nvSpPr>
        <xdr:cNvPr id="220" name="テキスト ボックス 219"/>
        <xdr:cNvSpPr txBox="1"/>
      </xdr:nvSpPr>
      <xdr:spPr>
        <a:xfrm>
          <a:off x="1955800" y="1431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7029</xdr:rowOff>
    </xdr:from>
    <xdr:to>
      <xdr:col>7</xdr:col>
      <xdr:colOff>31750</xdr:colOff>
      <xdr:row>89</xdr:row>
      <xdr:rowOff>108629</xdr:rowOff>
    </xdr:to>
    <xdr:sp macro="" textlink="">
      <xdr:nvSpPr>
        <xdr:cNvPr id="221" name="楕円 220"/>
        <xdr:cNvSpPr/>
      </xdr:nvSpPr>
      <xdr:spPr>
        <a:xfrm>
          <a:off x="1397000" y="152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93406</xdr:rowOff>
    </xdr:from>
    <xdr:ext cx="762000" cy="259045"/>
    <xdr:sp macro="" textlink="">
      <xdr:nvSpPr>
        <xdr:cNvPr id="222" name="テキスト ボックス 221"/>
        <xdr:cNvSpPr txBox="1"/>
      </xdr:nvSpPr>
      <xdr:spPr>
        <a:xfrm>
          <a:off x="1066800" y="1535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国及び他自治体の動向も注視し給与の適正化に努めた結果、全国市平均を</a:t>
          </a:r>
          <a:r>
            <a:rPr lang="ja-JP" altLang="en-US" sz="1200" b="0" i="0" baseline="0">
              <a:solidFill>
                <a:schemeClr val="dk1"/>
              </a:solidFill>
              <a:effectLst/>
              <a:latin typeface="ＭＳ Ｐゴシック" pitchFamily="50" charset="-128"/>
              <a:ea typeface="ＭＳ Ｐゴシック" pitchFamily="50" charset="-128"/>
              <a:cs typeface="+mn-cs"/>
            </a:rPr>
            <a:t>下</a:t>
          </a:r>
          <a:r>
            <a:rPr lang="ja-JP" altLang="ja-JP" sz="1200" b="0" i="0" baseline="0">
              <a:solidFill>
                <a:schemeClr val="dk1"/>
              </a:solidFill>
              <a:effectLst/>
              <a:latin typeface="ＭＳ Ｐゴシック" pitchFamily="50" charset="-128"/>
              <a:ea typeface="ＭＳ Ｐゴシック" pitchFamily="50" charset="-128"/>
              <a:cs typeface="+mn-cs"/>
            </a:rPr>
            <a:t>回っている。震災後の復旧・復興事業の業務量増加に対応するため、任期付職員を採用したが、民間企業経験者や自治体の退職者等、年齢にとらわれず採用した結果、震災前から働く同年代の職員より給料が低くなる傾向にあることが、全国市平均を下回る大きな要因となっている。</a:t>
          </a:r>
          <a:endParaRPr lang="ja-JP" altLang="ja-JP" sz="1600">
            <a:effectLst/>
            <a:latin typeface="ＭＳ Ｐゴシック" pitchFamily="50" charset="-128"/>
            <a:ea typeface="ＭＳ Ｐゴシック"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3" name="直線コネクタ 252"/>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4"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5" name="直線コネクタ 254"/>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6"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7" name="直線コネクタ 256"/>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9"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0" name="フローチャート: 判断 259"/>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133350</xdr:rowOff>
    </xdr:to>
    <xdr:cxnSp macro="">
      <xdr:nvCxnSpPr>
        <xdr:cNvPr id="261" name="直線コネクタ 260"/>
        <xdr:cNvCxnSpPr/>
      </xdr:nvCxnSpPr>
      <xdr:spPr>
        <a:xfrm>
          <a:off x="15290800" y="142775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2" name="フローチャート: 判断 261"/>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3" name="テキスト ボックス 262"/>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4" name="直線コネクタ 263"/>
        <xdr:cNvCxnSpPr/>
      </xdr:nvCxnSpPr>
      <xdr:spPr>
        <a:xfrm flipV="1">
          <a:off x="14401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5" name="フローチャート: 判断 264"/>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6" name="テキスト ボックス 265"/>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82550</xdr:rowOff>
    </xdr:to>
    <xdr:cxnSp macro="">
      <xdr:nvCxnSpPr>
        <xdr:cNvPr id="267" name="直線コネクタ 266"/>
        <xdr:cNvCxnSpPr/>
      </xdr:nvCxnSpPr>
      <xdr:spPr>
        <a:xfrm flipV="1">
          <a:off x="13512800" y="142947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8" name="フローチャート: 判断 267"/>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9" name="テキスト ボックス 26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0" name="フローチャート: 判断 269"/>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1" name="テキスト ボックス 270"/>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1" name="楕円 280"/>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2" name="テキスト ボックス 281"/>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3" name="楕円 282"/>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4" name="テキスト ボックス 283"/>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6" name="テキスト ボックス 285"/>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東日本大震災により人口とともに職員数も減となったが、復旧・復興に係る事業の進捗を図るため職員の補充を進めていること、</a:t>
          </a:r>
          <a:r>
            <a:rPr lang="ja-JP" altLang="en-US" sz="1200" b="0" i="0" baseline="0">
              <a:solidFill>
                <a:schemeClr val="dk1"/>
              </a:solidFill>
              <a:effectLst/>
              <a:latin typeface="ＭＳ Ｐゴシック" pitchFamily="50" charset="-128"/>
              <a:ea typeface="ＭＳ Ｐゴシック" pitchFamily="50" charset="-128"/>
              <a:cs typeface="+mn-cs"/>
            </a:rPr>
            <a:t>そして</a:t>
          </a:r>
          <a:r>
            <a:rPr lang="ja-JP" altLang="ja-JP" sz="1200" b="0" i="0" baseline="0">
              <a:solidFill>
                <a:schemeClr val="dk1"/>
              </a:solidFill>
              <a:effectLst/>
              <a:latin typeface="ＭＳ Ｐゴシック" pitchFamily="50" charset="-128"/>
              <a:ea typeface="ＭＳ Ｐゴシック" pitchFamily="50" charset="-128"/>
              <a:cs typeface="+mn-cs"/>
            </a:rPr>
            <a:t>市単独で消防業務を行っていること等により、結果として類似団体平均を上回っている。</a:t>
          </a:r>
          <a:endParaRPr lang="ja-JP" altLang="ja-JP" sz="1200">
            <a:effectLst/>
            <a:latin typeface="ＭＳ Ｐゴシック" pitchFamily="50" charset="-128"/>
            <a:ea typeface="ＭＳ Ｐゴシック" pitchFamily="50" charset="-128"/>
          </a:endParaRPr>
        </a:p>
        <a:p>
          <a:pPr rtl="0" eaLnBrk="1" fontAlgn="auto" latinLnBrk="0" hangingPunct="1"/>
          <a:r>
            <a:rPr lang="ja-JP" altLang="ja-JP" sz="1200" b="0" i="0" baseline="0">
              <a:solidFill>
                <a:schemeClr val="dk1"/>
              </a:solidFill>
              <a:effectLst/>
              <a:latin typeface="ＭＳ Ｐゴシック" pitchFamily="50" charset="-128"/>
              <a:ea typeface="ＭＳ Ｐゴシック" pitchFamily="50" charset="-128"/>
              <a:cs typeface="+mn-cs"/>
            </a:rPr>
            <a:t>復旧・復興に係る職員補充は、３年から５年間の雇用期間を限定した任期付職員として採用していることもあり、復旧・復興の進捗状況と併せながら、職員数について適正な管理を図る等、効率的な組織運営に努める。</a:t>
          </a:r>
          <a:endParaRPr lang="ja-JP" altLang="ja-JP" sz="1200">
            <a:effectLst/>
            <a:latin typeface="ＭＳ Ｐゴシック" pitchFamily="50" charset="-128"/>
            <a:ea typeface="ＭＳ Ｐゴシック"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8" name="直線コネクタ 317"/>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9"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20" name="直線コネクタ 319"/>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1"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2" name="直線コネクタ 321"/>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88537</xdr:rowOff>
    </xdr:from>
    <xdr:to>
      <xdr:col>81</xdr:col>
      <xdr:colOff>44450</xdr:colOff>
      <xdr:row>65</xdr:row>
      <xdr:rowOff>126456</xdr:rowOff>
    </xdr:to>
    <xdr:cxnSp macro="">
      <xdr:nvCxnSpPr>
        <xdr:cNvPr id="323" name="直線コネクタ 322"/>
        <xdr:cNvCxnSpPr/>
      </xdr:nvCxnSpPr>
      <xdr:spPr>
        <a:xfrm>
          <a:off x="16179800" y="11232787"/>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4"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5" name="フローチャート: 判断 324"/>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67854</xdr:rowOff>
    </xdr:from>
    <xdr:to>
      <xdr:col>77</xdr:col>
      <xdr:colOff>44450</xdr:colOff>
      <xdr:row>65</xdr:row>
      <xdr:rowOff>88537</xdr:rowOff>
    </xdr:to>
    <xdr:cxnSp macro="">
      <xdr:nvCxnSpPr>
        <xdr:cNvPr id="326" name="直線コネクタ 325"/>
        <xdr:cNvCxnSpPr/>
      </xdr:nvCxnSpPr>
      <xdr:spPr>
        <a:xfrm>
          <a:off x="15290800" y="1121210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7" name="フローチャート: 判断 326"/>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8" name="テキスト ボックス 327"/>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123825</xdr:rowOff>
    </xdr:from>
    <xdr:to>
      <xdr:col>72</xdr:col>
      <xdr:colOff>203200</xdr:colOff>
      <xdr:row>65</xdr:row>
      <xdr:rowOff>67854</xdr:rowOff>
    </xdr:to>
    <xdr:cxnSp macro="">
      <xdr:nvCxnSpPr>
        <xdr:cNvPr id="329" name="直線コネクタ 328"/>
        <xdr:cNvCxnSpPr/>
      </xdr:nvCxnSpPr>
      <xdr:spPr>
        <a:xfrm>
          <a:off x="14401800" y="11096625"/>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80645</xdr:rowOff>
    </xdr:from>
    <xdr:to>
      <xdr:col>73</xdr:col>
      <xdr:colOff>44450</xdr:colOff>
      <xdr:row>62</xdr:row>
      <xdr:rowOff>10795</xdr:rowOff>
    </xdr:to>
    <xdr:sp macro="" textlink="">
      <xdr:nvSpPr>
        <xdr:cNvPr id="330" name="フローチャート: 判断 329"/>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20972</xdr:rowOff>
    </xdr:from>
    <xdr:ext cx="762000" cy="259045"/>
    <xdr:sp macro="" textlink="">
      <xdr:nvSpPr>
        <xdr:cNvPr id="331" name="テキスト ボックス 330"/>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109129</xdr:rowOff>
    </xdr:from>
    <xdr:to>
      <xdr:col>68</xdr:col>
      <xdr:colOff>152400</xdr:colOff>
      <xdr:row>64</xdr:row>
      <xdr:rowOff>123825</xdr:rowOff>
    </xdr:to>
    <xdr:cxnSp macro="">
      <xdr:nvCxnSpPr>
        <xdr:cNvPr id="332" name="直線コネクタ 331"/>
        <xdr:cNvCxnSpPr/>
      </xdr:nvCxnSpPr>
      <xdr:spPr>
        <a:xfrm>
          <a:off x="13512800" y="10910479"/>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3" name="フローチャート: 判断 332"/>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4" name="テキスト ボックス 333"/>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35" name="フローチャート: 判断 334"/>
        <xdr:cNvSpPr/>
      </xdr:nvSpPr>
      <xdr:spPr>
        <a:xfrm>
          <a:off x="13462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36" name="テキスト ボックス 335"/>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75656</xdr:rowOff>
    </xdr:from>
    <xdr:to>
      <xdr:col>81</xdr:col>
      <xdr:colOff>95250</xdr:colOff>
      <xdr:row>66</xdr:row>
      <xdr:rowOff>5806</xdr:rowOff>
    </xdr:to>
    <xdr:sp macro="" textlink="">
      <xdr:nvSpPr>
        <xdr:cNvPr id="342" name="楕円 341"/>
        <xdr:cNvSpPr/>
      </xdr:nvSpPr>
      <xdr:spPr>
        <a:xfrm>
          <a:off x="169672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47733</xdr:rowOff>
    </xdr:from>
    <xdr:ext cx="762000" cy="259045"/>
    <xdr:sp macro="" textlink="">
      <xdr:nvSpPr>
        <xdr:cNvPr id="343" name="定員管理の状況該当値テキスト"/>
        <xdr:cNvSpPr txBox="1"/>
      </xdr:nvSpPr>
      <xdr:spPr>
        <a:xfrm>
          <a:off x="17106900" y="111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37737</xdr:rowOff>
    </xdr:from>
    <xdr:to>
      <xdr:col>77</xdr:col>
      <xdr:colOff>95250</xdr:colOff>
      <xdr:row>65</xdr:row>
      <xdr:rowOff>139337</xdr:rowOff>
    </xdr:to>
    <xdr:sp macro="" textlink="">
      <xdr:nvSpPr>
        <xdr:cNvPr id="344" name="楕円 343"/>
        <xdr:cNvSpPr/>
      </xdr:nvSpPr>
      <xdr:spPr>
        <a:xfrm>
          <a:off x="16129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124114</xdr:rowOff>
    </xdr:from>
    <xdr:ext cx="736600" cy="259045"/>
    <xdr:sp macro="" textlink="">
      <xdr:nvSpPr>
        <xdr:cNvPr id="345" name="テキスト ボックス 344"/>
        <xdr:cNvSpPr txBox="1"/>
      </xdr:nvSpPr>
      <xdr:spPr>
        <a:xfrm>
          <a:off x="15798800" y="11268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17054</xdr:rowOff>
    </xdr:from>
    <xdr:to>
      <xdr:col>73</xdr:col>
      <xdr:colOff>44450</xdr:colOff>
      <xdr:row>65</xdr:row>
      <xdr:rowOff>118654</xdr:rowOff>
    </xdr:to>
    <xdr:sp macro="" textlink="">
      <xdr:nvSpPr>
        <xdr:cNvPr id="346" name="楕円 345"/>
        <xdr:cNvSpPr/>
      </xdr:nvSpPr>
      <xdr:spPr>
        <a:xfrm>
          <a:off x="15240000" y="111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103431</xdr:rowOff>
    </xdr:from>
    <xdr:ext cx="762000" cy="259045"/>
    <xdr:sp macro="" textlink="">
      <xdr:nvSpPr>
        <xdr:cNvPr id="347" name="テキスト ボックス 346"/>
        <xdr:cNvSpPr txBox="1"/>
      </xdr:nvSpPr>
      <xdr:spPr>
        <a:xfrm>
          <a:off x="14909800" y="1124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73025</xdr:rowOff>
    </xdr:from>
    <xdr:to>
      <xdr:col>68</xdr:col>
      <xdr:colOff>203200</xdr:colOff>
      <xdr:row>65</xdr:row>
      <xdr:rowOff>3175</xdr:rowOff>
    </xdr:to>
    <xdr:sp macro="" textlink="">
      <xdr:nvSpPr>
        <xdr:cNvPr id="348" name="楕円 347"/>
        <xdr:cNvSpPr/>
      </xdr:nvSpPr>
      <xdr:spPr>
        <a:xfrm>
          <a:off x="14351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159402</xdr:rowOff>
    </xdr:from>
    <xdr:ext cx="762000" cy="259045"/>
    <xdr:sp macro="" textlink="">
      <xdr:nvSpPr>
        <xdr:cNvPr id="349" name="テキスト ボックス 348"/>
        <xdr:cNvSpPr txBox="1"/>
      </xdr:nvSpPr>
      <xdr:spPr>
        <a:xfrm>
          <a:off x="14020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58329</xdr:rowOff>
    </xdr:from>
    <xdr:to>
      <xdr:col>64</xdr:col>
      <xdr:colOff>152400</xdr:colOff>
      <xdr:row>63</xdr:row>
      <xdr:rowOff>159929</xdr:rowOff>
    </xdr:to>
    <xdr:sp macro="" textlink="">
      <xdr:nvSpPr>
        <xdr:cNvPr id="350" name="楕円 349"/>
        <xdr:cNvSpPr/>
      </xdr:nvSpPr>
      <xdr:spPr>
        <a:xfrm>
          <a:off x="13462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144706</xdr:rowOff>
    </xdr:from>
    <xdr:ext cx="762000" cy="259045"/>
    <xdr:sp macro="" textlink="">
      <xdr:nvSpPr>
        <xdr:cNvPr id="351" name="テキスト ボックス 350"/>
        <xdr:cNvSpPr txBox="1"/>
      </xdr:nvSpPr>
      <xdr:spPr>
        <a:xfrm>
          <a:off x="13131800" y="1094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ＭＳ Ｐゴシック" pitchFamily="50" charset="-128"/>
              <a:ea typeface="ＭＳ Ｐゴシック" pitchFamily="50" charset="-128"/>
              <a:cs typeface="+mn-cs"/>
            </a:rPr>
            <a:t>東日本大震災の被災後の平成２３年度から、災害復旧補助金・復興交付金等を財源とした事業を進めたこと、被災施設の繰上償還や借換等を行ってきた結果、地方債発行額が</a:t>
          </a:r>
          <a:r>
            <a:rPr lang="ja-JP" altLang="en-US" sz="1200" b="0" i="0" baseline="0">
              <a:solidFill>
                <a:schemeClr val="dk1"/>
              </a:solidFill>
              <a:effectLst/>
              <a:latin typeface="ＭＳ Ｐゴシック" pitchFamily="50" charset="-128"/>
              <a:ea typeface="ＭＳ Ｐゴシック" pitchFamily="50" charset="-128"/>
              <a:cs typeface="+mn-cs"/>
            </a:rPr>
            <a:t>減少してきたが、平成２９年度においては震災による人口減で普通交付税が大きく減少したことが影響し、前年度から０．５</a:t>
          </a:r>
          <a:r>
            <a:rPr lang="ja-JP" altLang="ja-JP" sz="1200" b="0" i="0" baseline="0">
              <a:solidFill>
                <a:schemeClr val="dk1"/>
              </a:solidFill>
              <a:effectLst/>
              <a:latin typeface="ＭＳ Ｐゴシック" pitchFamily="50" charset="-128"/>
              <a:ea typeface="ＭＳ Ｐゴシック" pitchFamily="50" charset="-128"/>
              <a:cs typeface="+mn-cs"/>
            </a:rPr>
            <a:t>ポイント</a:t>
          </a:r>
          <a:r>
            <a:rPr lang="ja-JP" altLang="en-US" sz="1200" b="0" i="0" baseline="0">
              <a:solidFill>
                <a:schemeClr val="dk1"/>
              </a:solidFill>
              <a:effectLst/>
              <a:latin typeface="ＭＳ Ｐゴシック" pitchFamily="50" charset="-128"/>
              <a:ea typeface="ＭＳ Ｐゴシック" pitchFamily="50" charset="-128"/>
              <a:cs typeface="+mn-cs"/>
            </a:rPr>
            <a:t>増</a:t>
          </a:r>
          <a:r>
            <a:rPr lang="ja-JP" altLang="ja-JP" sz="1200" b="0" i="0" baseline="0">
              <a:solidFill>
                <a:schemeClr val="dk1"/>
              </a:solidFill>
              <a:effectLst/>
              <a:latin typeface="ＭＳ Ｐゴシック" pitchFamily="50" charset="-128"/>
              <a:ea typeface="ＭＳ Ｐゴシック" pitchFamily="50" charset="-128"/>
              <a:cs typeface="+mn-cs"/>
            </a:rPr>
            <a:t>の</a:t>
          </a:r>
          <a:r>
            <a:rPr lang="ja-JP" altLang="en-US" sz="1200" b="0" i="0" baseline="0">
              <a:solidFill>
                <a:schemeClr val="dk1"/>
              </a:solidFill>
              <a:effectLst/>
              <a:latin typeface="ＭＳ Ｐゴシック" pitchFamily="50" charset="-128"/>
              <a:ea typeface="ＭＳ Ｐゴシック" pitchFamily="50" charset="-128"/>
              <a:cs typeface="+mn-cs"/>
            </a:rPr>
            <a:t>１４．２</a:t>
          </a:r>
          <a:r>
            <a:rPr lang="ja-JP" altLang="ja-JP" sz="1200" b="0" i="0" baseline="0">
              <a:solidFill>
                <a:schemeClr val="dk1"/>
              </a:solidFill>
              <a:effectLst/>
              <a:latin typeface="ＭＳ Ｐゴシック" pitchFamily="50" charset="-128"/>
              <a:ea typeface="ＭＳ Ｐゴシック" pitchFamily="50" charset="-128"/>
              <a:cs typeface="+mn-cs"/>
            </a:rPr>
            <a:t>％とな</a:t>
          </a:r>
          <a:r>
            <a:rPr lang="ja-JP" altLang="en-US" sz="1200" b="0" i="0" baseline="0">
              <a:solidFill>
                <a:schemeClr val="dk1"/>
              </a:solidFill>
              <a:effectLst/>
              <a:latin typeface="ＭＳ Ｐゴシック" pitchFamily="50" charset="-128"/>
              <a:ea typeface="ＭＳ Ｐゴシック" pitchFamily="50" charset="-128"/>
              <a:cs typeface="+mn-cs"/>
            </a:rPr>
            <a:t>った。類似</a:t>
          </a:r>
          <a:r>
            <a:rPr lang="ja-JP" altLang="ja-JP" sz="1200" b="0" i="0" baseline="0">
              <a:solidFill>
                <a:schemeClr val="dk1"/>
              </a:solidFill>
              <a:effectLst/>
              <a:latin typeface="ＭＳ Ｐゴシック" pitchFamily="50" charset="-128"/>
              <a:ea typeface="ＭＳ Ｐゴシック" pitchFamily="50" charset="-128"/>
              <a:cs typeface="+mn-cs"/>
            </a:rPr>
            <a:t>団体平均を</a:t>
          </a:r>
          <a:r>
            <a:rPr lang="ja-JP" altLang="en-US" sz="1200" b="0" i="0" baseline="0">
              <a:solidFill>
                <a:schemeClr val="dk1"/>
              </a:solidFill>
              <a:effectLst/>
              <a:latin typeface="ＭＳ Ｐゴシック" pitchFamily="50" charset="-128"/>
              <a:ea typeface="ＭＳ Ｐゴシック" pitchFamily="50" charset="-128"/>
              <a:cs typeface="+mn-cs"/>
            </a:rPr>
            <a:t>上</a:t>
          </a:r>
          <a:r>
            <a:rPr lang="ja-JP" altLang="ja-JP" sz="1200" b="0" i="0" baseline="0">
              <a:solidFill>
                <a:schemeClr val="dk1"/>
              </a:solidFill>
              <a:effectLst/>
              <a:latin typeface="ＭＳ Ｐゴシック" pitchFamily="50" charset="-128"/>
              <a:ea typeface="ＭＳ Ｐゴシック" pitchFamily="50" charset="-128"/>
              <a:cs typeface="+mn-cs"/>
            </a:rPr>
            <a:t>回っていることから、今後も復興事業とのバランスをとりつつ公債費負担の軽減に向けた取組みの継続に努める。</a:t>
          </a:r>
          <a:endParaRPr lang="ja-JP" altLang="ja-JP" sz="1600">
            <a:effectLst/>
            <a:latin typeface="ＭＳ Ｐゴシック" pitchFamily="50" charset="-128"/>
            <a:ea typeface="ＭＳ Ｐゴシック"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131657</xdr:rowOff>
    </xdr:from>
    <xdr:to>
      <xdr:col>81</xdr:col>
      <xdr:colOff>44450</xdr:colOff>
      <xdr:row>42</xdr:row>
      <xdr:rowOff>129963</xdr:rowOff>
    </xdr:to>
    <xdr:cxnSp macro="">
      <xdr:nvCxnSpPr>
        <xdr:cNvPr id="380" name="直線コネクタ 379"/>
        <xdr:cNvCxnSpPr/>
      </xdr:nvCxnSpPr>
      <xdr:spPr>
        <a:xfrm flipV="1">
          <a:off x="17018000" y="613240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102040</xdr:rowOff>
    </xdr:from>
    <xdr:ext cx="762000" cy="259045"/>
    <xdr:sp macro="" textlink="">
      <xdr:nvSpPr>
        <xdr:cNvPr id="381" name="公債費負担の状況最小値テキスト"/>
        <xdr:cNvSpPr txBox="1"/>
      </xdr:nvSpPr>
      <xdr:spPr>
        <a:xfrm>
          <a:off x="17106900" y="73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129963</xdr:rowOff>
    </xdr:from>
    <xdr:to>
      <xdr:col>81</xdr:col>
      <xdr:colOff>133350</xdr:colOff>
      <xdr:row>42</xdr:row>
      <xdr:rowOff>129963</xdr:rowOff>
    </xdr:to>
    <xdr:cxnSp macro="">
      <xdr:nvCxnSpPr>
        <xdr:cNvPr id="382" name="直線コネクタ 381"/>
        <xdr:cNvCxnSpPr/>
      </xdr:nvCxnSpPr>
      <xdr:spPr>
        <a:xfrm>
          <a:off x="16929100" y="733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46584</xdr:rowOff>
    </xdr:from>
    <xdr:ext cx="762000" cy="259045"/>
    <xdr:sp macro="" textlink="">
      <xdr:nvSpPr>
        <xdr:cNvPr id="383" name="公債費負担の状況最大値テキスト"/>
        <xdr:cNvSpPr txBox="1"/>
      </xdr:nvSpPr>
      <xdr:spPr>
        <a:xfrm>
          <a:off x="17106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131657</xdr:rowOff>
    </xdr:from>
    <xdr:to>
      <xdr:col>81</xdr:col>
      <xdr:colOff>133350</xdr:colOff>
      <xdr:row>35</xdr:row>
      <xdr:rowOff>131657</xdr:rowOff>
    </xdr:to>
    <xdr:cxnSp macro="">
      <xdr:nvCxnSpPr>
        <xdr:cNvPr id="384" name="直線コネクタ 383"/>
        <xdr:cNvCxnSpPr/>
      </xdr:nvCxnSpPr>
      <xdr:spPr>
        <a:xfrm>
          <a:off x="16929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121920</xdr:rowOff>
    </xdr:to>
    <xdr:cxnSp macro="">
      <xdr:nvCxnSpPr>
        <xdr:cNvPr id="385" name="直線コネクタ 384"/>
        <xdr:cNvCxnSpPr/>
      </xdr:nvCxnSpPr>
      <xdr:spPr>
        <a:xfrm>
          <a:off x="16179800" y="72826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113877</xdr:rowOff>
    </xdr:to>
    <xdr:cxnSp macro="">
      <xdr:nvCxnSpPr>
        <xdr:cNvPr id="388" name="直線コネクタ 387"/>
        <xdr:cNvCxnSpPr/>
      </xdr:nvCxnSpPr>
      <xdr:spPr>
        <a:xfrm flipV="1">
          <a:off x="15290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43</xdr:row>
      <xdr:rowOff>55033</xdr:rowOff>
    </xdr:to>
    <xdr:cxnSp macro="">
      <xdr:nvCxnSpPr>
        <xdr:cNvPr id="391" name="直線コネクタ 390"/>
        <xdr:cNvCxnSpPr/>
      </xdr:nvCxnSpPr>
      <xdr:spPr>
        <a:xfrm flipV="1">
          <a:off x="14401800" y="731477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92" name="フローチャート: 判断 391"/>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93" name="テキスト ボックス 392"/>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28363</xdr:rowOff>
    </xdr:to>
    <xdr:cxnSp macro="">
      <xdr:nvCxnSpPr>
        <xdr:cNvPr id="394" name="直線コネクタ 393"/>
        <xdr:cNvCxnSpPr/>
      </xdr:nvCxnSpPr>
      <xdr:spPr>
        <a:xfrm flipV="1">
          <a:off x="13512800" y="74273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5" name="フローチャート: 判断 394"/>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6" name="テキスト ボックス 395"/>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4" name="楕円 403"/>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138447</xdr:rowOff>
    </xdr:from>
    <xdr:ext cx="762000" cy="259045"/>
    <xdr:sp macro="" textlink="">
      <xdr:nvSpPr>
        <xdr:cNvPr id="405" name="公債費負担の状況該当値テキスト"/>
        <xdr:cNvSpPr txBox="1"/>
      </xdr:nvSpPr>
      <xdr:spPr>
        <a:xfrm>
          <a:off x="17106900" y="716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6" name="楕円 405"/>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7" name="テキスト ボックス 406"/>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8" name="楕円 407"/>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9" name="テキスト ボックス 408"/>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10" name="楕円 409"/>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11" name="テキスト ボックス 410"/>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2" name="楕円 411"/>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3" name="テキスト ボックス 412"/>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itchFamily="50" charset="-128"/>
              <a:ea typeface="ＭＳ Ｐゴシック" pitchFamily="50" charset="-128"/>
              <a:cs typeface="+mn-cs"/>
            </a:rPr>
            <a:t>基金への積立金の増加により、充当可能財源等が将来負担額を超過する状態となっ</a:t>
          </a:r>
          <a:r>
            <a:rPr kumimoji="1" lang="ja-JP" altLang="en-US" sz="1200">
              <a:solidFill>
                <a:schemeClr val="dk1"/>
              </a:solidFill>
              <a:effectLst/>
              <a:latin typeface="ＭＳ Ｐゴシック" pitchFamily="50" charset="-128"/>
              <a:ea typeface="ＭＳ Ｐゴシック" pitchFamily="50" charset="-128"/>
              <a:cs typeface="+mn-cs"/>
            </a:rPr>
            <a:t>ている</a:t>
          </a:r>
          <a:r>
            <a:rPr kumimoji="1" lang="ja-JP" altLang="ja-JP" sz="1200">
              <a:solidFill>
                <a:schemeClr val="dk1"/>
              </a:solidFill>
              <a:effectLst/>
              <a:latin typeface="ＭＳ Ｐゴシック" pitchFamily="50" charset="-128"/>
              <a:ea typeface="ＭＳ Ｐゴシック" pitchFamily="50" charset="-128"/>
              <a:cs typeface="+mn-cs"/>
            </a:rPr>
            <a:t>。</a:t>
          </a:r>
          <a:r>
            <a:rPr lang="ja-JP" altLang="ja-JP" sz="1200" b="0" i="0" baseline="0">
              <a:solidFill>
                <a:schemeClr val="dk1"/>
              </a:solidFill>
              <a:effectLst/>
              <a:latin typeface="ＭＳ Ｐゴシック" pitchFamily="50" charset="-128"/>
              <a:ea typeface="ＭＳ Ｐゴシック" pitchFamily="50" charset="-128"/>
              <a:cs typeface="+mn-cs"/>
            </a:rPr>
            <a:t>今後も公債費の抑制及び充当可能財源の確保など財政の健全化に努め、将来負担の軽減を図る。</a:t>
          </a:r>
          <a:endParaRPr lang="ja-JP" altLang="ja-JP" sz="1400">
            <a:effectLst/>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2" name="直線コネクタ 441"/>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3"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4" name="直線コネクタ 443"/>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7" name="将来負担の状況平均値テキスト"/>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8" name="フローチャート: 判断 447"/>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9" name="フローチャート: 判断 448"/>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50" name="テキスト ボックス 449"/>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51" name="フローチャート: 判断 450"/>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158979</xdr:rowOff>
    </xdr:from>
    <xdr:ext cx="762000" cy="259045"/>
    <xdr:sp macro="" textlink="">
      <xdr:nvSpPr>
        <xdr:cNvPr id="452" name="テキスト ボックス 451"/>
        <xdr:cNvSpPr txBox="1"/>
      </xdr:nvSpPr>
      <xdr:spPr>
        <a:xfrm>
          <a:off x="14909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65701</xdr:rowOff>
    </xdr:from>
    <xdr:to>
      <xdr:col>68</xdr:col>
      <xdr:colOff>203200</xdr:colOff>
      <xdr:row>16</xdr:row>
      <xdr:rowOff>167301</xdr:rowOff>
    </xdr:to>
    <xdr:sp macro="" textlink="">
      <xdr:nvSpPr>
        <xdr:cNvPr id="453" name="フローチャート: 判断 452"/>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4" name="テキスト ボックス 453"/>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5" name="フローチャート: 判断 454"/>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6" name="テキスト ボックス 455"/>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62" name="楕円 461"/>
        <xdr:cNvSpPr/>
      </xdr:nvSpPr>
      <xdr:spPr>
        <a:xfrm>
          <a:off x="13462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3" name="テキスト ボックス 462"/>
        <xdr:cNvSpPr txBox="1"/>
      </xdr:nvSpPr>
      <xdr:spPr>
        <a:xfrm>
          <a:off x="13131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19,413
231.94
90,320,627
89,248,430
302,265
6,652,218
12,544,292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itchFamily="50" charset="-128"/>
              <a:ea typeface="ＭＳ Ｐゴシック" pitchFamily="50" charset="-128"/>
              <a:cs typeface="+mn-cs"/>
            </a:rPr>
            <a:t>被災した職員の補充及び他自治体からの職員派遣は依然続いている。年月が経つ毎に他自治体からの職員派遣は減少傾向にあり、復旧・復興事業推進のため任期付職員を採用していることから、人件費は増加傾向にあり、類似団体平均を大きく上回っている。</a:t>
          </a:r>
          <a:endParaRPr lang="ja-JP" altLang="ja-JP" sz="1400">
            <a:effectLst/>
            <a:latin typeface="ＭＳ Ｐゴシック" pitchFamily="50" charset="-128"/>
            <a:ea typeface="ＭＳ Ｐゴシック" pitchFamily="50" charset="-128"/>
          </a:endParaRPr>
        </a:p>
        <a:p>
          <a:r>
            <a:rPr kumimoji="1" lang="ja-JP" altLang="ja-JP" sz="1400">
              <a:solidFill>
                <a:schemeClr val="dk1"/>
              </a:solidFill>
              <a:effectLst/>
              <a:latin typeface="ＭＳ Ｐゴシック" pitchFamily="50" charset="-128"/>
              <a:ea typeface="ＭＳ Ｐゴシック" pitchFamily="50" charset="-128"/>
              <a:cs typeface="+mn-cs"/>
            </a:rPr>
            <a:t>今後の復旧・復興事業の進捗と併せ、任期付職員の採用等を調整し人件費の抑制に努めていく。</a:t>
          </a:r>
          <a:endParaRPr lang="ja-JP" altLang="ja-JP" sz="1400">
            <a:effectLst/>
            <a:latin typeface="ＭＳ Ｐゴシック" pitchFamily="50" charset="-128"/>
            <a:ea typeface="ＭＳ Ｐゴシック"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135165</xdr:rowOff>
    </xdr:from>
    <xdr:to>
      <xdr:col>24</xdr:col>
      <xdr:colOff>25400</xdr:colOff>
      <xdr:row>42</xdr:row>
      <xdr:rowOff>61685</xdr:rowOff>
    </xdr:to>
    <xdr:cxnSp macro="">
      <xdr:nvCxnSpPr>
        <xdr:cNvPr id="68" name="直線コネクタ 67"/>
        <xdr:cNvCxnSpPr/>
      </xdr:nvCxnSpPr>
      <xdr:spPr>
        <a:xfrm>
          <a:off x="3987800" y="7164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165100</xdr:rowOff>
    </xdr:from>
    <xdr:to>
      <xdr:col>19</xdr:col>
      <xdr:colOff>187325</xdr:colOff>
      <xdr:row>41</xdr:row>
      <xdr:rowOff>135165</xdr:rowOff>
    </xdr:to>
    <xdr:cxnSp macro="">
      <xdr:nvCxnSpPr>
        <xdr:cNvPr id="71" name="直線コネクタ 70"/>
        <xdr:cNvCxnSpPr/>
      </xdr:nvCxnSpPr>
      <xdr:spPr>
        <a:xfrm>
          <a:off x="3098800" y="70231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83457</xdr:rowOff>
    </xdr:from>
    <xdr:to>
      <xdr:col>15</xdr:col>
      <xdr:colOff>98425</xdr:colOff>
      <xdr:row>40</xdr:row>
      <xdr:rowOff>165100</xdr:rowOff>
    </xdr:to>
    <xdr:cxnSp macro="">
      <xdr:nvCxnSpPr>
        <xdr:cNvPr id="74" name="直線コネクタ 73"/>
        <xdr:cNvCxnSpPr/>
      </xdr:nvCxnSpPr>
      <xdr:spPr>
        <a:xfrm>
          <a:off x="2209800" y="65985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166007</xdr:rowOff>
    </xdr:from>
    <xdr:to>
      <xdr:col>15</xdr:col>
      <xdr:colOff>149225</xdr:colOff>
      <xdr:row>36</xdr:row>
      <xdr:rowOff>96157</xdr:rowOff>
    </xdr:to>
    <xdr:sp macro="" textlink="">
      <xdr:nvSpPr>
        <xdr:cNvPr id="75" name="フローチャート: 判断 74"/>
        <xdr:cNvSpPr/>
      </xdr:nvSpPr>
      <xdr:spPr>
        <a:xfrm>
          <a:off x="3048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106334</xdr:rowOff>
    </xdr:from>
    <xdr:ext cx="762000" cy="259045"/>
    <xdr:sp macro="" textlink="">
      <xdr:nvSpPr>
        <xdr:cNvPr id="76" name="テキスト ボックス 75"/>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83457</xdr:rowOff>
    </xdr:to>
    <xdr:cxnSp macro="">
      <xdr:nvCxnSpPr>
        <xdr:cNvPr id="77" name="直線コネクタ 76"/>
        <xdr:cNvCxnSpPr/>
      </xdr:nvCxnSpPr>
      <xdr:spPr>
        <a:xfrm>
          <a:off x="1320800" y="656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80" name="フローチャート: 判断 79"/>
        <xdr:cNvSpPr/>
      </xdr:nvSpPr>
      <xdr:spPr>
        <a:xfrm>
          <a:off x="1270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95449</xdr:rowOff>
    </xdr:from>
    <xdr:ext cx="762000" cy="259045"/>
    <xdr:sp macro="" textlink="">
      <xdr:nvSpPr>
        <xdr:cNvPr id="81" name="テキスト ボックス 80"/>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10885</xdr:rowOff>
    </xdr:from>
    <xdr:to>
      <xdr:col>24</xdr:col>
      <xdr:colOff>76200</xdr:colOff>
      <xdr:row>42</xdr:row>
      <xdr:rowOff>112485</xdr:rowOff>
    </xdr:to>
    <xdr:sp macro="" textlink="">
      <xdr:nvSpPr>
        <xdr:cNvPr id="87" name="楕円 86"/>
        <xdr:cNvSpPr/>
      </xdr:nvSpPr>
      <xdr:spPr>
        <a:xfrm>
          <a:off x="47752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90912</xdr:rowOff>
    </xdr:from>
    <xdr:ext cx="762000" cy="259045"/>
    <xdr:sp macro="" textlink="">
      <xdr:nvSpPr>
        <xdr:cNvPr id="88" name="人件費該当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84365</xdr:rowOff>
    </xdr:from>
    <xdr:to>
      <xdr:col>20</xdr:col>
      <xdr:colOff>38100</xdr:colOff>
      <xdr:row>42</xdr:row>
      <xdr:rowOff>14515</xdr:rowOff>
    </xdr:to>
    <xdr:sp macro="" textlink="">
      <xdr:nvSpPr>
        <xdr:cNvPr id="89" name="楕円 88"/>
        <xdr:cNvSpPr/>
      </xdr:nvSpPr>
      <xdr:spPr>
        <a:xfrm>
          <a:off x="3937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170742</xdr:rowOff>
    </xdr:from>
    <xdr:ext cx="736600" cy="259045"/>
    <xdr:sp macro="" textlink="">
      <xdr:nvSpPr>
        <xdr:cNvPr id="90" name="テキスト ボックス 89"/>
        <xdr:cNvSpPr txBox="1"/>
      </xdr:nvSpPr>
      <xdr:spPr>
        <a:xfrm>
          <a:off x="3606800" y="720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114300</xdr:rowOff>
    </xdr:from>
    <xdr:to>
      <xdr:col>15</xdr:col>
      <xdr:colOff>149225</xdr:colOff>
      <xdr:row>41</xdr:row>
      <xdr:rowOff>44450</xdr:rowOff>
    </xdr:to>
    <xdr:sp macro="" textlink="">
      <xdr:nvSpPr>
        <xdr:cNvPr id="91" name="楕円 90"/>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29227</xdr:rowOff>
    </xdr:from>
    <xdr:ext cx="762000" cy="259045"/>
    <xdr:sp macro="" textlink="">
      <xdr:nvSpPr>
        <xdr:cNvPr id="92" name="テキスト ボックス 91"/>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32657</xdr:rowOff>
    </xdr:from>
    <xdr:to>
      <xdr:col>11</xdr:col>
      <xdr:colOff>60325</xdr:colOff>
      <xdr:row>38</xdr:row>
      <xdr:rowOff>134257</xdr:rowOff>
    </xdr:to>
    <xdr:sp macro="" textlink="">
      <xdr:nvSpPr>
        <xdr:cNvPr id="93" name="楕円 92"/>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119034</xdr:rowOff>
    </xdr:from>
    <xdr:ext cx="762000" cy="259045"/>
    <xdr:sp macro="" textlink="">
      <xdr:nvSpPr>
        <xdr:cNvPr id="94" name="テキスト ボックス 93"/>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5" name="楕円 94"/>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6" name="テキスト ボックス 9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itchFamily="50" charset="-128"/>
              <a:ea typeface="ＭＳ Ｐゴシック" pitchFamily="50" charset="-128"/>
              <a:cs typeface="+mn-cs"/>
            </a:rPr>
            <a:t>類似団体平均を下回ってはいるが、昨年度より</a:t>
          </a:r>
          <a:r>
            <a:rPr kumimoji="1" lang="ja-JP" altLang="en-US" sz="1400">
              <a:solidFill>
                <a:schemeClr val="dk1"/>
              </a:solidFill>
              <a:effectLst/>
              <a:latin typeface="ＭＳ Ｐゴシック" pitchFamily="50" charset="-128"/>
              <a:ea typeface="ＭＳ Ｐゴシック" pitchFamily="50" charset="-128"/>
              <a:cs typeface="+mn-cs"/>
            </a:rPr>
            <a:t>２．２</a:t>
          </a:r>
          <a:r>
            <a:rPr kumimoji="1" lang="ja-JP" altLang="ja-JP" sz="1400">
              <a:solidFill>
                <a:schemeClr val="dk1"/>
              </a:solidFill>
              <a:effectLst/>
              <a:latin typeface="ＭＳ Ｐゴシック" pitchFamily="50" charset="-128"/>
              <a:ea typeface="ＭＳ Ｐゴシック" pitchFamily="50" charset="-128"/>
              <a:cs typeface="+mn-cs"/>
            </a:rPr>
            <a:t>ポイント上昇しており、</a:t>
          </a:r>
          <a:r>
            <a:rPr kumimoji="1" lang="ja-JP" altLang="en-US" sz="1400">
              <a:solidFill>
                <a:schemeClr val="dk1"/>
              </a:solidFill>
              <a:effectLst/>
              <a:latin typeface="ＭＳ Ｐゴシック" pitchFamily="50" charset="-128"/>
              <a:ea typeface="ＭＳ Ｐゴシック" pitchFamily="50" charset="-128"/>
              <a:cs typeface="+mn-cs"/>
            </a:rPr>
            <a:t>東日本大震災からの復旧事業により施設が増加したことが影響している。</a:t>
          </a:r>
          <a:r>
            <a:rPr kumimoji="1" lang="ja-JP" altLang="ja-JP" sz="1400">
              <a:solidFill>
                <a:schemeClr val="dk1"/>
              </a:solidFill>
              <a:effectLst/>
              <a:latin typeface="ＭＳ Ｐゴシック" pitchFamily="50" charset="-128"/>
              <a:ea typeface="ＭＳ Ｐゴシック" pitchFamily="50" charset="-128"/>
              <a:cs typeface="+mn-cs"/>
            </a:rPr>
            <a:t>今後において</a:t>
          </a:r>
          <a:r>
            <a:rPr kumimoji="1" lang="ja-JP" altLang="en-US" sz="1400">
              <a:solidFill>
                <a:schemeClr val="dk1"/>
              </a:solidFill>
              <a:effectLst/>
              <a:latin typeface="ＭＳ Ｐゴシック" pitchFamily="50" charset="-128"/>
              <a:ea typeface="ＭＳ Ｐゴシック" pitchFamily="50" charset="-128"/>
              <a:cs typeface="+mn-cs"/>
            </a:rPr>
            <a:t>は</a:t>
          </a:r>
          <a:r>
            <a:rPr kumimoji="1" lang="ja-JP" altLang="ja-JP" sz="1400">
              <a:solidFill>
                <a:schemeClr val="dk1"/>
              </a:solidFill>
              <a:effectLst/>
              <a:latin typeface="ＭＳ Ｐゴシック" pitchFamily="50" charset="-128"/>
              <a:ea typeface="ＭＳ Ｐゴシック" pitchFamily="50" charset="-128"/>
              <a:cs typeface="+mn-cs"/>
            </a:rPr>
            <a:t>、</a:t>
          </a:r>
          <a:r>
            <a:rPr kumimoji="1" lang="ja-JP" altLang="en-US" sz="1400">
              <a:solidFill>
                <a:schemeClr val="dk1"/>
              </a:solidFill>
              <a:effectLst/>
              <a:latin typeface="ＭＳ Ｐゴシック" pitchFamily="50" charset="-128"/>
              <a:ea typeface="ＭＳ Ｐゴシック" pitchFamily="50" charset="-128"/>
              <a:cs typeface="+mn-cs"/>
            </a:rPr>
            <a:t>省電力化や適切な維持管理に努め、</a:t>
          </a:r>
          <a:r>
            <a:rPr kumimoji="1" lang="ja-JP" altLang="ja-JP" sz="1400">
              <a:solidFill>
                <a:schemeClr val="dk1"/>
              </a:solidFill>
              <a:effectLst/>
              <a:latin typeface="ＭＳ Ｐゴシック" pitchFamily="50" charset="-128"/>
              <a:ea typeface="ＭＳ Ｐゴシック" pitchFamily="50" charset="-128"/>
              <a:cs typeface="+mn-cs"/>
            </a:rPr>
            <a:t>経費の節減を図る。</a:t>
          </a:r>
          <a:endParaRPr lang="ja-JP" altLang="ja-JP" sz="1800">
            <a:effectLst/>
            <a:latin typeface="ＭＳ Ｐゴシック" pitchFamily="50" charset="-128"/>
            <a:ea typeface="ＭＳ Ｐゴシック"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18</xdr:row>
      <xdr:rowOff>63500</xdr:rowOff>
    </xdr:to>
    <xdr:cxnSp macro="">
      <xdr:nvCxnSpPr>
        <xdr:cNvPr id="129" name="直線コネクタ 128"/>
        <xdr:cNvCxnSpPr/>
      </xdr:nvCxnSpPr>
      <xdr:spPr>
        <a:xfrm>
          <a:off x="15671800" y="28702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63500</xdr:rowOff>
    </xdr:from>
    <xdr:to>
      <xdr:col>78</xdr:col>
      <xdr:colOff>69850</xdr:colOff>
      <xdr:row>16</xdr:row>
      <xdr:rowOff>127000</xdr:rowOff>
    </xdr:to>
    <xdr:cxnSp macro="">
      <xdr:nvCxnSpPr>
        <xdr:cNvPr id="132" name="直線コネクタ 131"/>
        <xdr:cNvCxnSpPr/>
      </xdr:nvCxnSpPr>
      <xdr:spPr>
        <a:xfrm>
          <a:off x="14782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63500</xdr:rowOff>
    </xdr:to>
    <xdr:cxnSp macro="">
      <xdr:nvCxnSpPr>
        <xdr:cNvPr id="135" name="直線コネクタ 134"/>
        <xdr:cNvCxnSpPr/>
      </xdr:nvCxnSpPr>
      <xdr:spPr>
        <a:xfrm>
          <a:off x="13893800" y="2641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69850</xdr:rowOff>
    </xdr:from>
    <xdr:to>
      <xdr:col>74</xdr:col>
      <xdr:colOff>31750</xdr:colOff>
      <xdr:row>18</xdr:row>
      <xdr:rowOff>0</xdr:rowOff>
    </xdr:to>
    <xdr:sp macro="" textlink="">
      <xdr:nvSpPr>
        <xdr:cNvPr id="136" name="フローチャート: 判断 135"/>
        <xdr:cNvSpPr/>
      </xdr:nvSpPr>
      <xdr:spPr>
        <a:xfrm>
          <a:off x="14732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37" name="テキスト ボックス 136"/>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69850</xdr:rowOff>
    </xdr:to>
    <xdr:cxnSp macro="">
      <xdr:nvCxnSpPr>
        <xdr:cNvPr id="138" name="直線コネクタ 137"/>
        <xdr:cNvCxnSpPr/>
      </xdr:nvCxnSpPr>
      <xdr:spPr>
        <a:xfrm>
          <a:off x="13004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107950</xdr:rowOff>
    </xdr:from>
    <xdr:to>
      <xdr:col>69</xdr:col>
      <xdr:colOff>142875</xdr:colOff>
      <xdr:row>18</xdr:row>
      <xdr:rowOff>38100</xdr:rowOff>
    </xdr:to>
    <xdr:sp macro="" textlink="">
      <xdr:nvSpPr>
        <xdr:cNvPr id="139" name="フローチャート: 判断 138"/>
        <xdr:cNvSpPr/>
      </xdr:nvSpPr>
      <xdr:spPr>
        <a:xfrm>
          <a:off x="13843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22877</xdr:rowOff>
    </xdr:from>
    <xdr:ext cx="762000" cy="259045"/>
    <xdr:sp macro="" textlink="">
      <xdr:nvSpPr>
        <xdr:cNvPr id="140" name="テキスト ボックス 139"/>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41" name="フローチャート: 判断 140"/>
        <xdr:cNvSpPr/>
      </xdr:nvSpPr>
      <xdr:spPr>
        <a:xfrm>
          <a:off x="12954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130827</xdr:rowOff>
    </xdr:from>
    <xdr:ext cx="762000" cy="259045"/>
    <xdr:sp macro="" textlink="">
      <xdr:nvSpPr>
        <xdr:cNvPr id="142" name="テキスト ボックス 141"/>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8" name="楕円 147"/>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9"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1" name="テキスト ボックス 15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12700</xdr:rowOff>
    </xdr:from>
    <xdr:to>
      <xdr:col>74</xdr:col>
      <xdr:colOff>31750</xdr:colOff>
      <xdr:row>16</xdr:row>
      <xdr:rowOff>114300</xdr:rowOff>
    </xdr:to>
    <xdr:sp macro="" textlink="">
      <xdr:nvSpPr>
        <xdr:cNvPr id="152" name="楕円 151"/>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53" name="テキスト ボックス 152"/>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itchFamily="50" charset="-128"/>
              <a:ea typeface="ＭＳ Ｐゴシック" pitchFamily="50" charset="-128"/>
              <a:cs typeface="+mn-cs"/>
            </a:rPr>
            <a:t>児童生徒への</a:t>
          </a:r>
          <a:r>
            <a:rPr lang="ja-JP" altLang="ja-JP" sz="1400" b="0" i="0" baseline="0">
              <a:solidFill>
                <a:schemeClr val="dk1"/>
              </a:solidFill>
              <a:effectLst/>
              <a:latin typeface="ＭＳ Ｐゴシック" pitchFamily="50" charset="-128"/>
              <a:ea typeface="ＭＳ Ｐゴシック" pitchFamily="50" charset="-128"/>
              <a:cs typeface="+mn-cs"/>
            </a:rPr>
            <a:t>医療扶助費等の</a:t>
          </a:r>
          <a:r>
            <a:rPr lang="ja-JP" altLang="en-US" sz="1400" b="0" i="0" baseline="0">
              <a:solidFill>
                <a:schemeClr val="dk1"/>
              </a:solidFill>
              <a:effectLst/>
              <a:latin typeface="ＭＳ Ｐゴシック" pitchFamily="50" charset="-128"/>
              <a:ea typeface="ＭＳ Ｐゴシック" pitchFamily="50" charset="-128"/>
              <a:cs typeface="+mn-cs"/>
            </a:rPr>
            <a:t>増</a:t>
          </a:r>
          <a:r>
            <a:rPr lang="ja-JP" altLang="ja-JP" sz="1400" b="0" i="0" baseline="0">
              <a:solidFill>
                <a:schemeClr val="dk1"/>
              </a:solidFill>
              <a:effectLst/>
              <a:latin typeface="ＭＳ Ｐゴシック" pitchFamily="50" charset="-128"/>
              <a:ea typeface="ＭＳ Ｐゴシック" pitchFamily="50" charset="-128"/>
              <a:cs typeface="+mn-cs"/>
            </a:rPr>
            <a:t>により、</a:t>
          </a:r>
          <a:r>
            <a:rPr lang="ja-JP" altLang="en-US" sz="1400" b="0" i="0" baseline="0">
              <a:solidFill>
                <a:schemeClr val="dk1"/>
              </a:solidFill>
              <a:effectLst/>
              <a:latin typeface="ＭＳ Ｐゴシック" pitchFamily="50" charset="-128"/>
              <a:ea typeface="ＭＳ Ｐゴシック" pitchFamily="50" charset="-128"/>
              <a:cs typeface="+mn-cs"/>
            </a:rPr>
            <a:t>扶助費全体で増額となったことから、</a:t>
          </a:r>
          <a:r>
            <a:rPr lang="ja-JP" altLang="ja-JP" sz="1400" b="0" i="0" baseline="0">
              <a:solidFill>
                <a:schemeClr val="dk1"/>
              </a:solidFill>
              <a:effectLst/>
              <a:latin typeface="ＭＳ Ｐゴシック" pitchFamily="50" charset="-128"/>
              <a:ea typeface="ＭＳ Ｐゴシック" pitchFamily="50" charset="-128"/>
              <a:cs typeface="+mn-cs"/>
            </a:rPr>
            <a:t>類似団体平均を</a:t>
          </a:r>
          <a:r>
            <a:rPr lang="ja-JP" altLang="en-US" sz="1400" b="0" i="0" baseline="0">
              <a:solidFill>
                <a:schemeClr val="dk1"/>
              </a:solidFill>
              <a:effectLst/>
              <a:latin typeface="ＭＳ Ｐゴシック" pitchFamily="50" charset="-128"/>
              <a:ea typeface="ＭＳ Ｐゴシック" pitchFamily="50" charset="-128"/>
              <a:cs typeface="+mn-cs"/>
            </a:rPr>
            <a:t>若干上回った</a:t>
          </a:r>
          <a:r>
            <a:rPr lang="ja-JP" altLang="ja-JP" sz="1400" b="0" i="0" baseline="0">
              <a:solidFill>
                <a:schemeClr val="dk1"/>
              </a:solidFill>
              <a:effectLst/>
              <a:latin typeface="ＭＳ Ｐゴシック" pitchFamily="50" charset="-128"/>
              <a:ea typeface="ＭＳ Ｐゴシック" pitchFamily="50" charset="-128"/>
              <a:cs typeface="+mn-cs"/>
            </a:rPr>
            <a:t>。資格審査の適正化</a:t>
          </a:r>
          <a:r>
            <a:rPr lang="ja-JP" altLang="en-US" sz="1400" b="0" i="0" baseline="0">
              <a:solidFill>
                <a:schemeClr val="dk1"/>
              </a:solidFill>
              <a:effectLst/>
              <a:latin typeface="ＭＳ Ｐゴシック" pitchFamily="50" charset="-128"/>
              <a:ea typeface="ＭＳ Ｐゴシック" pitchFamily="50" charset="-128"/>
              <a:cs typeface="+mn-cs"/>
            </a:rPr>
            <a:t>と予防事業を実施することで、扶助費全体の抑制</a:t>
          </a:r>
          <a:r>
            <a:rPr lang="ja-JP" altLang="ja-JP" sz="1400" b="0" i="0" baseline="0">
              <a:solidFill>
                <a:schemeClr val="dk1"/>
              </a:solidFill>
              <a:effectLst/>
              <a:latin typeface="ＭＳ Ｐゴシック" pitchFamily="50" charset="-128"/>
              <a:ea typeface="ＭＳ Ｐゴシック" pitchFamily="50" charset="-128"/>
              <a:cs typeface="+mn-cs"/>
            </a:rPr>
            <a:t>を図りながらの執行に努める。</a:t>
          </a:r>
          <a:endParaRPr lang="ja-JP" altLang="ja-JP" sz="1800">
            <a:effectLst/>
            <a:latin typeface="ＭＳ Ｐゴシック" pitchFamily="50" charset="-128"/>
            <a:ea typeface="ＭＳ Ｐゴシック"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57</xdr:row>
      <xdr:rowOff>107950</xdr:rowOff>
    </xdr:to>
    <xdr:cxnSp macro="">
      <xdr:nvCxnSpPr>
        <xdr:cNvPr id="190" name="直線コネクタ 189"/>
        <xdr:cNvCxnSpPr/>
      </xdr:nvCxnSpPr>
      <xdr:spPr>
        <a:xfrm>
          <a:off x="3987800" y="955675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12700</xdr:rowOff>
    </xdr:to>
    <xdr:cxnSp macro="">
      <xdr:nvCxnSpPr>
        <xdr:cNvPr id="193" name="直線コネクタ 192"/>
        <xdr:cNvCxnSpPr/>
      </xdr:nvCxnSpPr>
      <xdr:spPr>
        <a:xfrm flipV="1">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56</xdr:row>
      <xdr:rowOff>12700</xdr:rowOff>
    </xdr:to>
    <xdr:cxnSp macro="">
      <xdr:nvCxnSpPr>
        <xdr:cNvPr id="196" name="直線コネクタ 195"/>
        <xdr:cNvCxnSpPr/>
      </xdr:nvCxnSpPr>
      <xdr:spPr>
        <a:xfrm>
          <a:off x="2209800" y="9442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56</xdr:row>
      <xdr:rowOff>88900</xdr:rowOff>
    </xdr:to>
    <xdr:cxnSp macro="">
      <xdr:nvCxnSpPr>
        <xdr:cNvPr id="199" name="直線コネクタ 198"/>
        <xdr:cNvCxnSpPr/>
      </xdr:nvCxnSpPr>
      <xdr:spPr>
        <a:xfrm flipV="1">
          <a:off x="1320800" y="9442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3" name="テキスト ボックス 20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9" name="楕円 208"/>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10"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1" name="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2" name="テキスト ボックス 211"/>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5" name="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b="0" i="0" baseline="0">
              <a:solidFill>
                <a:schemeClr val="dk1"/>
              </a:solidFill>
              <a:effectLst/>
              <a:latin typeface="ＭＳ Ｐゴシック" pitchFamily="50" charset="-128"/>
              <a:ea typeface="ＭＳ Ｐゴシック" pitchFamily="50" charset="-128"/>
              <a:cs typeface="+mn-cs"/>
            </a:rPr>
            <a:t>これまで毎年</a:t>
          </a:r>
          <a:r>
            <a:rPr lang="ja-JP" altLang="ja-JP" sz="1400" b="0" i="0" baseline="0">
              <a:solidFill>
                <a:schemeClr val="dk1"/>
              </a:solidFill>
              <a:effectLst/>
              <a:latin typeface="ＭＳ Ｐゴシック" pitchFamily="50" charset="-128"/>
              <a:ea typeface="ＭＳ Ｐゴシック" pitchFamily="50" charset="-128"/>
              <a:cs typeface="+mn-cs"/>
            </a:rPr>
            <a:t>、改善しており、引き続き公共下水道事業等の公営企業の効率的な経営に努め、繰出金の抑制を図る。</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69850</xdr:rowOff>
    </xdr:to>
    <xdr:cxnSp macro="">
      <xdr:nvCxnSpPr>
        <xdr:cNvPr id="255" name="直線コネクタ 254"/>
        <xdr:cNvCxnSpPr/>
      </xdr:nvCxnSpPr>
      <xdr:spPr>
        <a:xfrm flipV="1">
          <a:off x="15671800" y="954722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134002</xdr:rowOff>
    </xdr:from>
    <xdr:ext cx="762000" cy="259045"/>
    <xdr:sp macro="" textlink="">
      <xdr:nvSpPr>
        <xdr:cNvPr id="256" name="その他平均値テキスト"/>
        <xdr:cNvSpPr txBox="1"/>
      </xdr:nvSpPr>
      <xdr:spPr>
        <a:xfrm>
          <a:off x="16598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98425</xdr:rowOff>
    </xdr:to>
    <xdr:cxnSp macro="">
      <xdr:nvCxnSpPr>
        <xdr:cNvPr id="258" name="直線コネクタ 257"/>
        <xdr:cNvCxnSpPr/>
      </xdr:nvCxnSpPr>
      <xdr:spPr>
        <a:xfrm flipV="1">
          <a:off x="14782800" y="9671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38752</xdr:rowOff>
    </xdr:from>
    <xdr:ext cx="736600" cy="259045"/>
    <xdr:sp macro="" textlink="">
      <xdr:nvSpPr>
        <xdr:cNvPr id="260" name="テキスト ボックス 259"/>
        <xdr:cNvSpPr txBox="1"/>
      </xdr:nvSpPr>
      <xdr:spPr>
        <a:xfrm>
          <a:off x="15290800" y="981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98425</xdr:rowOff>
    </xdr:from>
    <xdr:to>
      <xdr:col>73</xdr:col>
      <xdr:colOff>180975</xdr:colOff>
      <xdr:row>57</xdr:row>
      <xdr:rowOff>3175</xdr:rowOff>
    </xdr:to>
    <xdr:cxnSp macro="">
      <xdr:nvCxnSpPr>
        <xdr:cNvPr id="261" name="直線コネクタ 260"/>
        <xdr:cNvCxnSpPr/>
      </xdr:nvCxnSpPr>
      <xdr:spPr>
        <a:xfrm flipV="1">
          <a:off x="13893800" y="9699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2" name="フローチャート: 判断 261"/>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3" name="テキスト ボックス 262"/>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xdr:rowOff>
    </xdr:from>
    <xdr:to>
      <xdr:col>69</xdr:col>
      <xdr:colOff>92075</xdr:colOff>
      <xdr:row>57</xdr:row>
      <xdr:rowOff>155575</xdr:rowOff>
    </xdr:to>
    <xdr:cxnSp macro="">
      <xdr:nvCxnSpPr>
        <xdr:cNvPr id="264" name="直線コネクタ 263"/>
        <xdr:cNvCxnSpPr/>
      </xdr:nvCxnSpPr>
      <xdr:spPr>
        <a:xfrm flipV="1">
          <a:off x="13004800" y="97758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5" name="フローチャート: 判断 264"/>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6" name="テキスト ボックス 265"/>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67" name="フローチャート: 判断 266"/>
        <xdr:cNvSpPr/>
      </xdr:nvSpPr>
      <xdr:spPr>
        <a:xfrm>
          <a:off x="12954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83202</xdr:rowOff>
    </xdr:from>
    <xdr:ext cx="762000" cy="259045"/>
    <xdr:sp macro="" textlink="">
      <xdr:nvSpPr>
        <xdr:cNvPr id="268" name="テキスト ボックス 267"/>
        <xdr:cNvSpPr txBox="1"/>
      </xdr:nvSpPr>
      <xdr:spPr>
        <a:xfrm>
          <a:off x="12623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66675</xdr:rowOff>
    </xdr:from>
    <xdr:to>
      <xdr:col>82</xdr:col>
      <xdr:colOff>158750</xdr:colOff>
      <xdr:row>55</xdr:row>
      <xdr:rowOff>168275</xdr:rowOff>
    </xdr:to>
    <xdr:sp macro="" textlink="">
      <xdr:nvSpPr>
        <xdr:cNvPr id="274" name="楕円 273"/>
        <xdr:cNvSpPr/>
      </xdr:nvSpPr>
      <xdr:spPr>
        <a:xfrm>
          <a:off x="164592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83202</xdr:rowOff>
    </xdr:from>
    <xdr:ext cx="762000" cy="259045"/>
    <xdr:sp macro="" textlink="">
      <xdr:nvSpPr>
        <xdr:cNvPr id="275" name="その他該当値テキスト"/>
        <xdr:cNvSpPr txBox="1"/>
      </xdr:nvSpPr>
      <xdr:spPr>
        <a:xfrm>
          <a:off x="165989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6" name="楕円 275"/>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7" name="テキスト ボックス 276"/>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78" name="楕円 277"/>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79" name="テキスト ボックス 278"/>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80" name="楕円 279"/>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81" name="テキスト ボックス 280"/>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82" name="楕円 281"/>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19702</xdr:rowOff>
    </xdr:from>
    <xdr:ext cx="762000" cy="259045"/>
    <xdr:sp macro="" textlink="">
      <xdr:nvSpPr>
        <xdr:cNvPr id="283" name="テキスト ボックス 282"/>
        <xdr:cNvSpPr txBox="1"/>
      </xdr:nvSpPr>
      <xdr:spPr>
        <a:xfrm>
          <a:off x="12623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itchFamily="50" charset="-128"/>
              <a:ea typeface="ＭＳ Ｐゴシック" pitchFamily="50" charset="-128"/>
              <a:cs typeface="+mn-cs"/>
            </a:rPr>
            <a:t>類似団体平均を</a:t>
          </a:r>
          <a:r>
            <a:rPr kumimoji="1" lang="ja-JP" altLang="en-US" sz="1400">
              <a:solidFill>
                <a:schemeClr val="dk1"/>
              </a:solidFill>
              <a:effectLst/>
              <a:latin typeface="ＭＳ Ｐゴシック" pitchFamily="50" charset="-128"/>
              <a:ea typeface="ＭＳ Ｐゴシック" pitchFamily="50" charset="-128"/>
              <a:cs typeface="+mn-cs"/>
            </a:rPr>
            <a:t>下回り</a:t>
          </a:r>
          <a:r>
            <a:rPr kumimoji="1" lang="ja-JP" altLang="ja-JP" sz="1400">
              <a:solidFill>
                <a:schemeClr val="dk1"/>
              </a:solidFill>
              <a:effectLst/>
              <a:latin typeface="ＭＳ Ｐゴシック" pitchFamily="50" charset="-128"/>
              <a:ea typeface="ＭＳ Ｐゴシック" pitchFamily="50" charset="-128"/>
              <a:cs typeface="+mn-cs"/>
            </a:rPr>
            <a:t>、昨年度より</a:t>
          </a:r>
          <a:r>
            <a:rPr kumimoji="1" lang="en-US" altLang="ja-JP" sz="1400">
              <a:solidFill>
                <a:schemeClr val="dk1"/>
              </a:solidFill>
              <a:effectLst/>
              <a:latin typeface="ＭＳ Ｐゴシック" pitchFamily="50" charset="-128"/>
              <a:ea typeface="ＭＳ Ｐゴシック" pitchFamily="50" charset="-128"/>
              <a:cs typeface="+mn-cs"/>
            </a:rPr>
            <a:t>0.7</a:t>
          </a:r>
          <a:r>
            <a:rPr kumimoji="1" lang="ja-JP" altLang="ja-JP" sz="1400">
              <a:solidFill>
                <a:schemeClr val="dk1"/>
              </a:solidFill>
              <a:effectLst/>
              <a:latin typeface="ＭＳ Ｐゴシック" pitchFamily="50" charset="-128"/>
              <a:ea typeface="ＭＳ Ｐゴシック" pitchFamily="50" charset="-128"/>
              <a:cs typeface="+mn-cs"/>
            </a:rPr>
            <a:t>ポイント</a:t>
          </a:r>
          <a:r>
            <a:rPr kumimoji="1" lang="ja-JP" altLang="en-US" sz="1400">
              <a:solidFill>
                <a:schemeClr val="dk1"/>
              </a:solidFill>
              <a:effectLst/>
              <a:latin typeface="ＭＳ Ｐゴシック" pitchFamily="50" charset="-128"/>
              <a:ea typeface="ＭＳ Ｐゴシック" pitchFamily="50" charset="-128"/>
              <a:cs typeface="+mn-cs"/>
            </a:rPr>
            <a:t>下降</a:t>
          </a:r>
          <a:r>
            <a:rPr kumimoji="1" lang="ja-JP" altLang="ja-JP" sz="1400">
              <a:solidFill>
                <a:schemeClr val="dk1"/>
              </a:solidFill>
              <a:effectLst/>
              <a:latin typeface="ＭＳ Ｐゴシック" pitchFamily="50" charset="-128"/>
              <a:ea typeface="ＭＳ Ｐゴシック" pitchFamily="50" charset="-128"/>
              <a:cs typeface="+mn-cs"/>
            </a:rPr>
            <a:t>しており、今後においても、補助金交付審査等を適正に行い経費の節減を図る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35</xdr:row>
      <xdr:rowOff>115570</xdr:rowOff>
    </xdr:to>
    <xdr:cxnSp macro="">
      <xdr:nvCxnSpPr>
        <xdr:cNvPr id="315" name="直線コネクタ 314"/>
        <xdr:cNvCxnSpPr/>
      </xdr:nvCxnSpPr>
      <xdr:spPr>
        <a:xfrm flipV="1">
          <a:off x="15671800" y="6062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115570</xdr:rowOff>
    </xdr:to>
    <xdr:cxnSp macro="">
      <xdr:nvCxnSpPr>
        <xdr:cNvPr id="318" name="直線コネクタ 317"/>
        <xdr:cNvCxnSpPr/>
      </xdr:nvCxnSpPr>
      <xdr:spPr>
        <a:xfrm>
          <a:off x="14782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46990</xdr:rowOff>
    </xdr:to>
    <xdr:cxnSp macro="">
      <xdr:nvCxnSpPr>
        <xdr:cNvPr id="321" name="直線コネクタ 320"/>
        <xdr:cNvCxnSpPr/>
      </xdr:nvCxnSpPr>
      <xdr:spPr>
        <a:xfrm>
          <a:off x="13893800" y="597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22" name="フローチャート: 判断 321"/>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3" name="テキスト ボックス 322"/>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39370</xdr:rowOff>
    </xdr:to>
    <xdr:cxnSp macro="">
      <xdr:nvCxnSpPr>
        <xdr:cNvPr id="324" name="直線コネクタ 323"/>
        <xdr:cNvCxnSpPr/>
      </xdr:nvCxnSpPr>
      <xdr:spPr>
        <a:xfrm flipV="1">
          <a:off x="13004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25" name="フローチャート: 判断 324"/>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6" name="テキスト ボックス 32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80010</xdr:rowOff>
    </xdr:from>
    <xdr:to>
      <xdr:col>65</xdr:col>
      <xdr:colOff>53975</xdr:colOff>
      <xdr:row>38</xdr:row>
      <xdr:rowOff>10160</xdr:rowOff>
    </xdr:to>
    <xdr:sp macro="" textlink="">
      <xdr:nvSpPr>
        <xdr:cNvPr id="327" name="フローチャート: 判断 326"/>
        <xdr:cNvSpPr/>
      </xdr:nvSpPr>
      <xdr:spPr>
        <a:xfrm>
          <a:off x="12954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166387</xdr:rowOff>
    </xdr:from>
    <xdr:ext cx="762000" cy="259045"/>
    <xdr:sp macro="" textlink="">
      <xdr:nvSpPr>
        <xdr:cNvPr id="328" name="テキスト ボックス 327"/>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34" name="楕円 333"/>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35"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6" name="楕円 335"/>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7" name="テキスト ボックス 336"/>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8" name="楕円 337"/>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9" name="テキスト ボックス 338"/>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40" name="楕円 339"/>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41" name="テキスト ボックス 340"/>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42" name="楕円 341"/>
        <xdr:cNvSpPr/>
      </xdr:nvSpPr>
      <xdr:spPr>
        <a:xfrm>
          <a:off x="12954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43" name="テキスト ボックス 342"/>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公債費は約１億１千万円の増となり、さらに普通交付税が震災による人口減等により約３億６千万円の減となったことから、公債費の比率が大きくなった。今後は繰上償還等も検討し、毎年の公債費の抑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80</xdr:row>
      <xdr:rowOff>50800</xdr:rowOff>
    </xdr:to>
    <xdr:cxnSp macro="">
      <xdr:nvCxnSpPr>
        <xdr:cNvPr id="376" name="直線コネクタ 375"/>
        <xdr:cNvCxnSpPr/>
      </xdr:nvCxnSpPr>
      <xdr:spPr>
        <a:xfrm>
          <a:off x="3987800" y="13622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77470</xdr:rowOff>
    </xdr:from>
    <xdr:to>
      <xdr:col>19</xdr:col>
      <xdr:colOff>187325</xdr:colOff>
      <xdr:row>79</xdr:row>
      <xdr:rowOff>77470</xdr:rowOff>
    </xdr:to>
    <xdr:cxnSp macro="">
      <xdr:nvCxnSpPr>
        <xdr:cNvPr id="379" name="直線コネクタ 378"/>
        <xdr:cNvCxnSpPr/>
      </xdr:nvCxnSpPr>
      <xdr:spPr>
        <a:xfrm>
          <a:off x="3098800" y="1362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79</xdr:row>
      <xdr:rowOff>77470</xdr:rowOff>
    </xdr:to>
    <xdr:cxnSp macro="">
      <xdr:nvCxnSpPr>
        <xdr:cNvPr id="382" name="直線コネクタ 381"/>
        <xdr:cNvCxnSpPr/>
      </xdr:nvCxnSpPr>
      <xdr:spPr>
        <a:xfrm>
          <a:off x="2209800" y="13599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3" name="フローチャート: 判断 382"/>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84" name="テキスト ボックス 383"/>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80</xdr:row>
      <xdr:rowOff>66039</xdr:rowOff>
    </xdr:to>
    <xdr:cxnSp macro="">
      <xdr:nvCxnSpPr>
        <xdr:cNvPr id="385" name="直線コネクタ 384"/>
        <xdr:cNvCxnSpPr/>
      </xdr:nvCxnSpPr>
      <xdr:spPr>
        <a:xfrm flipV="1">
          <a:off x="1320800" y="135991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34289</xdr:rowOff>
    </xdr:from>
    <xdr:to>
      <xdr:col>11</xdr:col>
      <xdr:colOff>60325</xdr:colOff>
      <xdr:row>79</xdr:row>
      <xdr:rowOff>135889</xdr:rowOff>
    </xdr:to>
    <xdr:sp macro="" textlink="">
      <xdr:nvSpPr>
        <xdr:cNvPr id="386" name="フローチャート: 判断 385"/>
        <xdr:cNvSpPr/>
      </xdr:nvSpPr>
      <xdr:spPr>
        <a:xfrm>
          <a:off x="2159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387" name="テキスト ボックス 386"/>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88" name="フローチャート: 判断 387"/>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153688</xdr:rowOff>
    </xdr:from>
    <xdr:ext cx="762000" cy="259045"/>
    <xdr:sp macro="" textlink="">
      <xdr:nvSpPr>
        <xdr:cNvPr id="389" name="テキスト ボックス 388"/>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0</xdr:rowOff>
    </xdr:from>
    <xdr:to>
      <xdr:col>24</xdr:col>
      <xdr:colOff>76200</xdr:colOff>
      <xdr:row>80</xdr:row>
      <xdr:rowOff>101600</xdr:rowOff>
    </xdr:to>
    <xdr:sp macro="" textlink="">
      <xdr:nvSpPr>
        <xdr:cNvPr id="395" name="楕円 394"/>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143527</xdr:rowOff>
    </xdr:from>
    <xdr:ext cx="762000" cy="259045"/>
    <xdr:sp macro="" textlink="">
      <xdr:nvSpPr>
        <xdr:cNvPr id="396" name="公債費該当値テキスト"/>
        <xdr:cNvSpPr txBox="1"/>
      </xdr:nvSpPr>
      <xdr:spPr>
        <a:xfrm>
          <a:off x="49149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97" name="楕円 396"/>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98" name="テキスト ボックス 397"/>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99" name="楕円 398"/>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400" name="テキスト ボックス 399"/>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401" name="楕円 400"/>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115588</xdr:rowOff>
    </xdr:from>
    <xdr:ext cx="762000" cy="259045"/>
    <xdr:sp macro="" textlink="">
      <xdr:nvSpPr>
        <xdr:cNvPr id="402" name="テキスト ボックス 401"/>
        <xdr:cNvSpPr txBox="1"/>
      </xdr:nvSpPr>
      <xdr:spPr>
        <a:xfrm>
          <a:off x="1828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403" name="楕円 402"/>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404" name="テキスト ボックス 403"/>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itchFamily="50" charset="-128"/>
              <a:ea typeface="ＭＳ Ｐゴシック" pitchFamily="50" charset="-128"/>
            </a:rPr>
            <a:t>被災施設の復旧により、物件費が増加していることから、昨年度より２．８ポイント上昇している。類似団体と同規模の水準ではあるが、人件費や物件費を始めとして経費の抑制を図っていく。</a:t>
          </a:r>
          <a:endParaRPr lang="ja-JP" altLang="ja-JP" sz="1400">
            <a:effectLst/>
            <a:latin typeface="ＭＳ Ｐゴシック" pitchFamily="50" charset="-128"/>
            <a:ea typeface="ＭＳ Ｐゴシック"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31750</xdr:rowOff>
    </xdr:from>
    <xdr:to>
      <xdr:col>82</xdr:col>
      <xdr:colOff>107950</xdr:colOff>
      <xdr:row>82</xdr:row>
      <xdr:rowOff>27939</xdr:rowOff>
    </xdr:to>
    <xdr:cxnSp macro="">
      <xdr:nvCxnSpPr>
        <xdr:cNvPr id="432" name="直線コネクタ 431"/>
        <xdr:cNvCxnSpPr/>
      </xdr:nvCxnSpPr>
      <xdr:spPr>
        <a:xfrm flipV="1">
          <a:off x="16510000" y="128905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16</xdr:rowOff>
    </xdr:from>
    <xdr:ext cx="762000" cy="259045"/>
    <xdr:sp macro="" textlink="">
      <xdr:nvSpPr>
        <xdr:cNvPr id="433"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27939</xdr:rowOff>
    </xdr:from>
    <xdr:to>
      <xdr:col>82</xdr:col>
      <xdr:colOff>196850</xdr:colOff>
      <xdr:row>82</xdr:row>
      <xdr:rowOff>27939</xdr:rowOff>
    </xdr:to>
    <xdr:cxnSp macro="">
      <xdr:nvCxnSpPr>
        <xdr:cNvPr id="434" name="直線コネクタ 433"/>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118127</xdr:rowOff>
    </xdr:from>
    <xdr:ext cx="762000" cy="259045"/>
    <xdr:sp macro="" textlink="">
      <xdr:nvSpPr>
        <xdr:cNvPr id="435" name="公債費以外最大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31750</xdr:rowOff>
    </xdr:from>
    <xdr:to>
      <xdr:col>82</xdr:col>
      <xdr:colOff>196850</xdr:colOff>
      <xdr:row>75</xdr:row>
      <xdr:rowOff>31750</xdr:rowOff>
    </xdr:to>
    <xdr:cxnSp macro="">
      <xdr:nvCxnSpPr>
        <xdr:cNvPr id="436" name="直線コネクタ 435"/>
        <xdr:cNvCxnSpPr/>
      </xdr:nvCxnSpPr>
      <xdr:spPr>
        <a:xfrm>
          <a:off x="16421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78</xdr:row>
      <xdr:rowOff>58420</xdr:rowOff>
    </xdr:to>
    <xdr:cxnSp macro="">
      <xdr:nvCxnSpPr>
        <xdr:cNvPr id="437" name="直線コネクタ 436"/>
        <xdr:cNvCxnSpPr/>
      </xdr:nvCxnSpPr>
      <xdr:spPr>
        <a:xfrm>
          <a:off x="15671800" y="1321816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157497</xdr:rowOff>
    </xdr:from>
    <xdr:ext cx="762000" cy="259045"/>
    <xdr:sp macro="" textlink="">
      <xdr:nvSpPr>
        <xdr:cNvPr id="438" name="公債費以外平均値テキスト"/>
        <xdr:cNvSpPr txBox="1"/>
      </xdr:nvSpPr>
      <xdr:spPr>
        <a:xfrm>
          <a:off x="16598900" y="1318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9" name="フローチャート: 判断 438"/>
        <xdr:cNvSpPr/>
      </xdr:nvSpPr>
      <xdr:spPr>
        <a:xfrm>
          <a:off x="16459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27939</xdr:rowOff>
    </xdr:from>
    <xdr:to>
      <xdr:col>78</xdr:col>
      <xdr:colOff>69850</xdr:colOff>
      <xdr:row>77</xdr:row>
      <xdr:rowOff>16511</xdr:rowOff>
    </xdr:to>
    <xdr:cxnSp macro="">
      <xdr:nvCxnSpPr>
        <xdr:cNvPr id="440" name="直線コネクタ 439"/>
        <xdr:cNvCxnSpPr/>
      </xdr:nvCxnSpPr>
      <xdr:spPr>
        <a:xfrm>
          <a:off x="14782800" y="130581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41" name="フローチャート: 判断 440"/>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2" name="テキスト ボックス 441"/>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76</xdr:row>
      <xdr:rowOff>27939</xdr:rowOff>
    </xdr:to>
    <xdr:cxnSp macro="">
      <xdr:nvCxnSpPr>
        <xdr:cNvPr id="443" name="直線コネクタ 442"/>
        <xdr:cNvCxnSpPr/>
      </xdr:nvCxnSpPr>
      <xdr:spPr>
        <a:xfrm>
          <a:off x="13893800" y="12585700"/>
          <a:ext cx="889000" cy="47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4" name="フローチャート: 判断 443"/>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5" name="テキスト ボックス 444"/>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74</xdr:row>
      <xdr:rowOff>134620</xdr:rowOff>
    </xdr:to>
    <xdr:cxnSp macro="">
      <xdr:nvCxnSpPr>
        <xdr:cNvPr id="446" name="直線コネクタ 445"/>
        <xdr:cNvCxnSpPr/>
      </xdr:nvCxnSpPr>
      <xdr:spPr>
        <a:xfrm flipV="1">
          <a:off x="13004800" y="125857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49530</xdr:rowOff>
    </xdr:from>
    <xdr:to>
      <xdr:col>69</xdr:col>
      <xdr:colOff>142875</xdr:colOff>
      <xdr:row>77</xdr:row>
      <xdr:rowOff>151130</xdr:rowOff>
    </xdr:to>
    <xdr:sp macro="" textlink="">
      <xdr:nvSpPr>
        <xdr:cNvPr id="447" name="フローチャート: 判断 446"/>
        <xdr:cNvSpPr/>
      </xdr:nvSpPr>
      <xdr:spPr>
        <a:xfrm>
          <a:off x="13843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48" name="テキスト ボックス 447"/>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9" name="フローチャート: 判断 44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50" name="テキスト ボックス 44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56" name="楕円 455"/>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57"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137161</xdr:rowOff>
    </xdr:from>
    <xdr:to>
      <xdr:col>78</xdr:col>
      <xdr:colOff>120650</xdr:colOff>
      <xdr:row>77</xdr:row>
      <xdr:rowOff>67311</xdr:rowOff>
    </xdr:to>
    <xdr:sp macro="" textlink="">
      <xdr:nvSpPr>
        <xdr:cNvPr id="458" name="楕円 457"/>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59" name="テキスト ボックス 458"/>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148589</xdr:rowOff>
    </xdr:from>
    <xdr:to>
      <xdr:col>74</xdr:col>
      <xdr:colOff>31750</xdr:colOff>
      <xdr:row>76</xdr:row>
      <xdr:rowOff>78739</xdr:rowOff>
    </xdr:to>
    <xdr:sp macro="" textlink="">
      <xdr:nvSpPr>
        <xdr:cNvPr id="460" name="楕円 459"/>
        <xdr:cNvSpPr/>
      </xdr:nvSpPr>
      <xdr:spPr>
        <a:xfrm>
          <a:off x="14732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88917</xdr:rowOff>
    </xdr:from>
    <xdr:ext cx="762000" cy="259045"/>
    <xdr:sp macro="" textlink="">
      <xdr:nvSpPr>
        <xdr:cNvPr id="461" name="テキスト ボックス 460"/>
        <xdr:cNvSpPr txBox="1"/>
      </xdr:nvSpPr>
      <xdr:spPr>
        <a:xfrm>
          <a:off x="14401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19050</xdr:rowOff>
    </xdr:from>
    <xdr:to>
      <xdr:col>69</xdr:col>
      <xdr:colOff>142875</xdr:colOff>
      <xdr:row>73</xdr:row>
      <xdr:rowOff>120650</xdr:rowOff>
    </xdr:to>
    <xdr:sp macro="" textlink="">
      <xdr:nvSpPr>
        <xdr:cNvPr id="462" name="楕円 461"/>
        <xdr:cNvSpPr/>
      </xdr:nvSpPr>
      <xdr:spPr>
        <a:xfrm>
          <a:off x="13843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130827</xdr:rowOff>
    </xdr:from>
    <xdr:ext cx="762000" cy="259045"/>
    <xdr:sp macro="" textlink="">
      <xdr:nvSpPr>
        <xdr:cNvPr id="463" name="テキスト ボックス 462"/>
        <xdr:cNvSpPr txBox="1"/>
      </xdr:nvSpPr>
      <xdr:spPr>
        <a:xfrm>
          <a:off x="13512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83820</xdr:rowOff>
    </xdr:from>
    <xdr:to>
      <xdr:col>65</xdr:col>
      <xdr:colOff>53975</xdr:colOff>
      <xdr:row>75</xdr:row>
      <xdr:rowOff>13970</xdr:rowOff>
    </xdr:to>
    <xdr:sp macro="" textlink="">
      <xdr:nvSpPr>
        <xdr:cNvPr id="464" name="楕円 463"/>
        <xdr:cNvSpPr/>
      </xdr:nvSpPr>
      <xdr:spPr>
        <a:xfrm>
          <a:off x="12954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24147</xdr:rowOff>
    </xdr:from>
    <xdr:ext cx="762000" cy="259045"/>
    <xdr:sp macro="" textlink="">
      <xdr:nvSpPr>
        <xdr:cNvPr id="465" name="テキスト ボックス 464"/>
        <xdr:cNvSpPr txBox="1"/>
      </xdr:nvSpPr>
      <xdr:spPr>
        <a:xfrm>
          <a:off x="12623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129858</xdr:rowOff>
    </xdr:from>
    <xdr:to>
      <xdr:col>29</xdr:col>
      <xdr:colOff>127000</xdr:colOff>
      <xdr:row>14</xdr:row>
      <xdr:rowOff>44342</xdr:rowOff>
    </xdr:to>
    <xdr:cxnSp macro="">
      <xdr:nvCxnSpPr>
        <xdr:cNvPr id="50" name="直線コネクタ 49"/>
        <xdr:cNvCxnSpPr/>
      </xdr:nvCxnSpPr>
      <xdr:spPr bwMode="auto">
        <a:xfrm flipV="1">
          <a:off x="5003800" y="2406333"/>
          <a:ext cx="647700" cy="85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44342</xdr:rowOff>
    </xdr:from>
    <xdr:to>
      <xdr:col>26</xdr:col>
      <xdr:colOff>50800</xdr:colOff>
      <xdr:row>14</xdr:row>
      <xdr:rowOff>59392</xdr:rowOff>
    </xdr:to>
    <xdr:cxnSp macro="">
      <xdr:nvCxnSpPr>
        <xdr:cNvPr id="53" name="直線コネクタ 52"/>
        <xdr:cNvCxnSpPr/>
      </xdr:nvCxnSpPr>
      <xdr:spPr bwMode="auto">
        <a:xfrm flipV="1">
          <a:off x="4305300" y="2492267"/>
          <a:ext cx="6985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131591</xdr:rowOff>
    </xdr:from>
    <xdr:to>
      <xdr:col>22</xdr:col>
      <xdr:colOff>114300</xdr:colOff>
      <xdr:row>14</xdr:row>
      <xdr:rowOff>59392</xdr:rowOff>
    </xdr:to>
    <xdr:cxnSp macro="">
      <xdr:nvCxnSpPr>
        <xdr:cNvPr id="56" name="直線コネクタ 55"/>
        <xdr:cNvCxnSpPr/>
      </xdr:nvCxnSpPr>
      <xdr:spPr bwMode="auto">
        <a:xfrm>
          <a:off x="3606800" y="2408066"/>
          <a:ext cx="698500" cy="99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87954</xdr:rowOff>
    </xdr:from>
    <xdr:to>
      <xdr:col>22</xdr:col>
      <xdr:colOff>165100</xdr:colOff>
      <xdr:row>16</xdr:row>
      <xdr:rowOff>18104</xdr:rowOff>
    </xdr:to>
    <xdr:sp macro="" textlink="">
      <xdr:nvSpPr>
        <xdr:cNvPr id="57" name="フローチャート: 判断 56"/>
        <xdr:cNvSpPr/>
      </xdr:nvSpPr>
      <xdr:spPr bwMode="auto">
        <a:xfrm>
          <a:off x="42545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2881</xdr:rowOff>
    </xdr:from>
    <xdr:ext cx="762000" cy="259045"/>
    <xdr:sp macro="" textlink="">
      <xdr:nvSpPr>
        <xdr:cNvPr id="58" name="テキスト ボックス 57"/>
        <xdr:cNvSpPr txBox="1"/>
      </xdr:nvSpPr>
      <xdr:spPr>
        <a:xfrm>
          <a:off x="3924300" y="279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131591</xdr:rowOff>
    </xdr:from>
    <xdr:to>
      <xdr:col>18</xdr:col>
      <xdr:colOff>177800</xdr:colOff>
      <xdr:row>16</xdr:row>
      <xdr:rowOff>25825</xdr:rowOff>
    </xdr:to>
    <xdr:cxnSp macro="">
      <xdr:nvCxnSpPr>
        <xdr:cNvPr id="59" name="直線コネクタ 58"/>
        <xdr:cNvCxnSpPr/>
      </xdr:nvCxnSpPr>
      <xdr:spPr bwMode="auto">
        <a:xfrm flipV="1">
          <a:off x="2908300" y="2408066"/>
          <a:ext cx="698500" cy="40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161868</xdr:rowOff>
    </xdr:from>
    <xdr:to>
      <xdr:col>19</xdr:col>
      <xdr:colOff>38100</xdr:colOff>
      <xdr:row>16</xdr:row>
      <xdr:rowOff>92018</xdr:rowOff>
    </xdr:to>
    <xdr:sp macro="" textlink="">
      <xdr:nvSpPr>
        <xdr:cNvPr id="60" name="フローチャート: 判断 59"/>
        <xdr:cNvSpPr/>
      </xdr:nvSpPr>
      <xdr:spPr bwMode="auto">
        <a:xfrm>
          <a:off x="35560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76795</xdr:rowOff>
    </xdr:from>
    <xdr:ext cx="762000" cy="259045"/>
    <xdr:sp macro="" textlink="">
      <xdr:nvSpPr>
        <xdr:cNvPr id="61" name="テキスト ボックス 60"/>
        <xdr:cNvSpPr txBox="1"/>
      </xdr:nvSpPr>
      <xdr:spPr>
        <a:xfrm>
          <a:off x="32258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47092</xdr:rowOff>
    </xdr:from>
    <xdr:to>
      <xdr:col>15</xdr:col>
      <xdr:colOff>101600</xdr:colOff>
      <xdr:row>16</xdr:row>
      <xdr:rowOff>148692</xdr:rowOff>
    </xdr:to>
    <xdr:sp macro="" textlink="">
      <xdr:nvSpPr>
        <xdr:cNvPr id="62" name="フローチャート: 判断 61"/>
        <xdr:cNvSpPr/>
      </xdr:nvSpPr>
      <xdr:spPr bwMode="auto">
        <a:xfrm>
          <a:off x="28575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133469</xdr:rowOff>
    </xdr:from>
    <xdr:ext cx="762000" cy="259045"/>
    <xdr:sp macro="" textlink="">
      <xdr:nvSpPr>
        <xdr:cNvPr id="63" name="テキスト ボックス 62"/>
        <xdr:cNvSpPr txBox="1"/>
      </xdr:nvSpPr>
      <xdr:spPr>
        <a:xfrm>
          <a:off x="25273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79058</xdr:rowOff>
    </xdr:from>
    <xdr:to>
      <xdr:col>29</xdr:col>
      <xdr:colOff>177800</xdr:colOff>
      <xdr:row>14</xdr:row>
      <xdr:rowOff>9208</xdr:rowOff>
    </xdr:to>
    <xdr:sp macro="" textlink="">
      <xdr:nvSpPr>
        <xdr:cNvPr id="69" name="楕円 68"/>
        <xdr:cNvSpPr/>
      </xdr:nvSpPr>
      <xdr:spPr bwMode="auto">
        <a:xfrm>
          <a:off x="5600700" y="2355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95585</xdr:rowOff>
    </xdr:from>
    <xdr:ext cx="762000" cy="259045"/>
    <xdr:sp macro="" textlink="">
      <xdr:nvSpPr>
        <xdr:cNvPr id="70" name="人口1人当たり決算額の推移該当値テキスト130"/>
        <xdr:cNvSpPr txBox="1"/>
      </xdr:nvSpPr>
      <xdr:spPr>
        <a:xfrm>
          <a:off x="5740400" y="22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164992</xdr:rowOff>
    </xdr:from>
    <xdr:to>
      <xdr:col>26</xdr:col>
      <xdr:colOff>101600</xdr:colOff>
      <xdr:row>14</xdr:row>
      <xdr:rowOff>95142</xdr:rowOff>
    </xdr:to>
    <xdr:sp macro="" textlink="">
      <xdr:nvSpPr>
        <xdr:cNvPr id="71" name="楕円 70"/>
        <xdr:cNvSpPr/>
      </xdr:nvSpPr>
      <xdr:spPr bwMode="auto">
        <a:xfrm>
          <a:off x="4953000" y="244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105319</xdr:rowOff>
    </xdr:from>
    <xdr:ext cx="736600" cy="259045"/>
    <xdr:sp macro="" textlink="">
      <xdr:nvSpPr>
        <xdr:cNvPr id="72" name="テキスト ボックス 71"/>
        <xdr:cNvSpPr txBox="1"/>
      </xdr:nvSpPr>
      <xdr:spPr>
        <a:xfrm>
          <a:off x="4622800" y="2210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8592</xdr:rowOff>
    </xdr:from>
    <xdr:to>
      <xdr:col>22</xdr:col>
      <xdr:colOff>165100</xdr:colOff>
      <xdr:row>14</xdr:row>
      <xdr:rowOff>110192</xdr:rowOff>
    </xdr:to>
    <xdr:sp macro="" textlink="">
      <xdr:nvSpPr>
        <xdr:cNvPr id="73" name="楕円 72"/>
        <xdr:cNvSpPr/>
      </xdr:nvSpPr>
      <xdr:spPr bwMode="auto">
        <a:xfrm>
          <a:off x="4254500" y="2456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120369</xdr:rowOff>
    </xdr:from>
    <xdr:ext cx="762000" cy="259045"/>
    <xdr:sp macro="" textlink="">
      <xdr:nvSpPr>
        <xdr:cNvPr id="74" name="テキスト ボックス 73"/>
        <xdr:cNvSpPr txBox="1"/>
      </xdr:nvSpPr>
      <xdr:spPr>
        <a:xfrm>
          <a:off x="3924300" y="222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80791</xdr:rowOff>
    </xdr:from>
    <xdr:to>
      <xdr:col>19</xdr:col>
      <xdr:colOff>38100</xdr:colOff>
      <xdr:row>14</xdr:row>
      <xdr:rowOff>10941</xdr:rowOff>
    </xdr:to>
    <xdr:sp macro="" textlink="">
      <xdr:nvSpPr>
        <xdr:cNvPr id="75" name="楕円 74"/>
        <xdr:cNvSpPr/>
      </xdr:nvSpPr>
      <xdr:spPr bwMode="auto">
        <a:xfrm>
          <a:off x="3556000" y="2357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21118</xdr:rowOff>
    </xdr:from>
    <xdr:ext cx="762000" cy="259045"/>
    <xdr:sp macro="" textlink="">
      <xdr:nvSpPr>
        <xdr:cNvPr id="76" name="テキスト ボックス 75"/>
        <xdr:cNvSpPr txBox="1"/>
      </xdr:nvSpPr>
      <xdr:spPr>
        <a:xfrm>
          <a:off x="3225800" y="21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146475</xdr:rowOff>
    </xdr:from>
    <xdr:to>
      <xdr:col>15</xdr:col>
      <xdr:colOff>101600</xdr:colOff>
      <xdr:row>16</xdr:row>
      <xdr:rowOff>76625</xdr:rowOff>
    </xdr:to>
    <xdr:sp macro="" textlink="">
      <xdr:nvSpPr>
        <xdr:cNvPr id="77" name="楕円 76"/>
        <xdr:cNvSpPr/>
      </xdr:nvSpPr>
      <xdr:spPr bwMode="auto">
        <a:xfrm>
          <a:off x="2857500" y="2765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86802</xdr:rowOff>
    </xdr:from>
    <xdr:ext cx="762000" cy="259045"/>
    <xdr:sp macro="" textlink="">
      <xdr:nvSpPr>
        <xdr:cNvPr id="78" name="テキスト ボックス 77"/>
        <xdr:cNvSpPr txBox="1"/>
      </xdr:nvSpPr>
      <xdr:spPr>
        <a:xfrm>
          <a:off x="2527300" y="25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238489</xdr:rowOff>
    </xdr:from>
    <xdr:to>
      <xdr:col>29</xdr:col>
      <xdr:colOff>127000</xdr:colOff>
      <xdr:row>34</xdr:row>
      <xdr:rowOff>264892</xdr:rowOff>
    </xdr:to>
    <xdr:cxnSp macro="">
      <xdr:nvCxnSpPr>
        <xdr:cNvPr id="110" name="直線コネクタ 109"/>
        <xdr:cNvCxnSpPr/>
      </xdr:nvCxnSpPr>
      <xdr:spPr bwMode="auto">
        <a:xfrm flipV="1">
          <a:off x="5003800" y="6505939"/>
          <a:ext cx="647700" cy="26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264892</xdr:rowOff>
    </xdr:from>
    <xdr:to>
      <xdr:col>26</xdr:col>
      <xdr:colOff>50800</xdr:colOff>
      <xdr:row>34</xdr:row>
      <xdr:rowOff>327254</xdr:rowOff>
    </xdr:to>
    <xdr:cxnSp macro="">
      <xdr:nvCxnSpPr>
        <xdr:cNvPr id="113" name="直線コネクタ 112"/>
        <xdr:cNvCxnSpPr/>
      </xdr:nvCxnSpPr>
      <xdr:spPr bwMode="auto">
        <a:xfrm flipV="1">
          <a:off x="4305300" y="6532342"/>
          <a:ext cx="698500" cy="6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300027</xdr:rowOff>
    </xdr:from>
    <xdr:to>
      <xdr:col>22</xdr:col>
      <xdr:colOff>114300</xdr:colOff>
      <xdr:row>34</xdr:row>
      <xdr:rowOff>327254</xdr:rowOff>
    </xdr:to>
    <xdr:cxnSp macro="">
      <xdr:nvCxnSpPr>
        <xdr:cNvPr id="116" name="直線コネクタ 115"/>
        <xdr:cNvCxnSpPr/>
      </xdr:nvCxnSpPr>
      <xdr:spPr bwMode="auto">
        <a:xfrm>
          <a:off x="3606800" y="6567477"/>
          <a:ext cx="698500" cy="27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284809</xdr:rowOff>
    </xdr:from>
    <xdr:ext cx="762000" cy="259045"/>
    <xdr:sp macro="" textlink="">
      <xdr:nvSpPr>
        <xdr:cNvPr id="118" name="テキスト ボックス 117"/>
        <xdr:cNvSpPr txBox="1"/>
      </xdr:nvSpPr>
      <xdr:spPr>
        <a:xfrm>
          <a:off x="3924300" y="689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243037</xdr:rowOff>
    </xdr:from>
    <xdr:to>
      <xdr:col>18</xdr:col>
      <xdr:colOff>177800</xdr:colOff>
      <xdr:row>34</xdr:row>
      <xdr:rowOff>300027</xdr:rowOff>
    </xdr:to>
    <xdr:cxnSp macro="">
      <xdr:nvCxnSpPr>
        <xdr:cNvPr id="119" name="直線コネクタ 118"/>
        <xdr:cNvCxnSpPr/>
      </xdr:nvCxnSpPr>
      <xdr:spPr bwMode="auto">
        <a:xfrm>
          <a:off x="2908300" y="6510487"/>
          <a:ext cx="698500" cy="5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187688</xdr:rowOff>
    </xdr:from>
    <xdr:to>
      <xdr:col>29</xdr:col>
      <xdr:colOff>177800</xdr:colOff>
      <xdr:row>34</xdr:row>
      <xdr:rowOff>289288</xdr:rowOff>
    </xdr:to>
    <xdr:sp macro="" textlink="">
      <xdr:nvSpPr>
        <xdr:cNvPr id="129" name="楕円 128"/>
        <xdr:cNvSpPr/>
      </xdr:nvSpPr>
      <xdr:spPr bwMode="auto">
        <a:xfrm>
          <a:off x="5600700" y="6455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32765</xdr:rowOff>
    </xdr:from>
    <xdr:ext cx="762000" cy="259045"/>
    <xdr:sp macro="" textlink="">
      <xdr:nvSpPr>
        <xdr:cNvPr id="130" name="人口1人当たり決算額の推移該当値テキスト445"/>
        <xdr:cNvSpPr txBox="1"/>
      </xdr:nvSpPr>
      <xdr:spPr>
        <a:xfrm>
          <a:off x="5740400" y="63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214092</xdr:rowOff>
    </xdr:from>
    <xdr:to>
      <xdr:col>26</xdr:col>
      <xdr:colOff>101600</xdr:colOff>
      <xdr:row>34</xdr:row>
      <xdr:rowOff>315692</xdr:rowOff>
    </xdr:to>
    <xdr:sp macro="" textlink="">
      <xdr:nvSpPr>
        <xdr:cNvPr id="131" name="楕円 130"/>
        <xdr:cNvSpPr/>
      </xdr:nvSpPr>
      <xdr:spPr bwMode="auto">
        <a:xfrm>
          <a:off x="4953000" y="648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325869</xdr:rowOff>
    </xdr:from>
    <xdr:ext cx="736600" cy="259045"/>
    <xdr:sp macro="" textlink="">
      <xdr:nvSpPr>
        <xdr:cNvPr id="132" name="テキスト ボックス 131"/>
        <xdr:cNvSpPr txBox="1"/>
      </xdr:nvSpPr>
      <xdr:spPr>
        <a:xfrm>
          <a:off x="4622800" y="6250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276454</xdr:rowOff>
    </xdr:from>
    <xdr:to>
      <xdr:col>22</xdr:col>
      <xdr:colOff>165100</xdr:colOff>
      <xdr:row>35</xdr:row>
      <xdr:rowOff>35154</xdr:rowOff>
    </xdr:to>
    <xdr:sp macro="" textlink="">
      <xdr:nvSpPr>
        <xdr:cNvPr id="133" name="楕円 132"/>
        <xdr:cNvSpPr/>
      </xdr:nvSpPr>
      <xdr:spPr bwMode="auto">
        <a:xfrm>
          <a:off x="4254500" y="654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45331</xdr:rowOff>
    </xdr:from>
    <xdr:ext cx="762000" cy="259045"/>
    <xdr:sp macro="" textlink="">
      <xdr:nvSpPr>
        <xdr:cNvPr id="134" name="テキスト ボックス 133"/>
        <xdr:cNvSpPr txBox="1"/>
      </xdr:nvSpPr>
      <xdr:spPr>
        <a:xfrm>
          <a:off x="3924300" y="631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249227</xdr:rowOff>
    </xdr:from>
    <xdr:to>
      <xdr:col>19</xdr:col>
      <xdr:colOff>38100</xdr:colOff>
      <xdr:row>35</xdr:row>
      <xdr:rowOff>7927</xdr:rowOff>
    </xdr:to>
    <xdr:sp macro="" textlink="">
      <xdr:nvSpPr>
        <xdr:cNvPr id="135" name="楕円 134"/>
        <xdr:cNvSpPr/>
      </xdr:nvSpPr>
      <xdr:spPr bwMode="auto">
        <a:xfrm>
          <a:off x="3556000" y="6516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18104</xdr:rowOff>
    </xdr:from>
    <xdr:ext cx="762000" cy="259045"/>
    <xdr:sp macro="" textlink="">
      <xdr:nvSpPr>
        <xdr:cNvPr id="136" name="テキスト ボックス 135"/>
        <xdr:cNvSpPr txBox="1"/>
      </xdr:nvSpPr>
      <xdr:spPr>
        <a:xfrm>
          <a:off x="3225800" y="628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192237</xdr:rowOff>
    </xdr:from>
    <xdr:to>
      <xdr:col>15</xdr:col>
      <xdr:colOff>101600</xdr:colOff>
      <xdr:row>34</xdr:row>
      <xdr:rowOff>293838</xdr:rowOff>
    </xdr:to>
    <xdr:sp macro="" textlink="">
      <xdr:nvSpPr>
        <xdr:cNvPr id="137" name="楕円 136"/>
        <xdr:cNvSpPr/>
      </xdr:nvSpPr>
      <xdr:spPr bwMode="auto">
        <a:xfrm>
          <a:off x="2857500" y="64596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304014</xdr:rowOff>
    </xdr:from>
    <xdr:ext cx="762000" cy="259045"/>
    <xdr:sp macro="" textlink="">
      <xdr:nvSpPr>
        <xdr:cNvPr id="138" name="テキスト ボックス 137"/>
        <xdr:cNvSpPr txBox="1"/>
      </xdr:nvSpPr>
      <xdr:spPr>
        <a:xfrm>
          <a:off x="2527300" y="622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19,413
231.94
90,320,627
89,248,430
302,265
6,652,218
12,544,292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138165</xdr:rowOff>
    </xdr:from>
    <xdr:to>
      <xdr:col>24</xdr:col>
      <xdr:colOff>63500</xdr:colOff>
      <xdr:row>32</xdr:row>
      <xdr:rowOff>8957</xdr:rowOff>
    </xdr:to>
    <xdr:cxnSp macro="">
      <xdr:nvCxnSpPr>
        <xdr:cNvPr id="63" name="直線コネクタ 62"/>
        <xdr:cNvCxnSpPr/>
      </xdr:nvCxnSpPr>
      <xdr:spPr>
        <a:xfrm flipV="1">
          <a:off x="3797300" y="5453115"/>
          <a:ext cx="838200" cy="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8957</xdr:rowOff>
    </xdr:from>
    <xdr:to>
      <xdr:col>19</xdr:col>
      <xdr:colOff>177800</xdr:colOff>
      <xdr:row>32</xdr:row>
      <xdr:rowOff>81848</xdr:rowOff>
    </xdr:to>
    <xdr:cxnSp macro="">
      <xdr:nvCxnSpPr>
        <xdr:cNvPr id="66" name="直線コネクタ 65"/>
        <xdr:cNvCxnSpPr/>
      </xdr:nvCxnSpPr>
      <xdr:spPr>
        <a:xfrm flipV="1">
          <a:off x="2908300" y="5495357"/>
          <a:ext cx="889000" cy="7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81848</xdr:rowOff>
    </xdr:from>
    <xdr:to>
      <xdr:col>15</xdr:col>
      <xdr:colOff>50800</xdr:colOff>
      <xdr:row>33</xdr:row>
      <xdr:rowOff>38463</xdr:rowOff>
    </xdr:to>
    <xdr:cxnSp macro="">
      <xdr:nvCxnSpPr>
        <xdr:cNvPr id="69" name="直線コネクタ 68"/>
        <xdr:cNvCxnSpPr/>
      </xdr:nvCxnSpPr>
      <xdr:spPr>
        <a:xfrm flipV="1">
          <a:off x="2019300" y="5568248"/>
          <a:ext cx="889000" cy="1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112119</xdr:rowOff>
    </xdr:from>
    <xdr:to>
      <xdr:col>15</xdr:col>
      <xdr:colOff>101600</xdr:colOff>
      <xdr:row>35</xdr:row>
      <xdr:rowOff>42269</xdr:rowOff>
    </xdr:to>
    <xdr:sp macro="" textlink="">
      <xdr:nvSpPr>
        <xdr:cNvPr id="70" name="フローチャート: 判断 69"/>
        <xdr:cNvSpPr/>
      </xdr:nvSpPr>
      <xdr:spPr>
        <a:xfrm>
          <a:off x="2857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33396</xdr:rowOff>
    </xdr:from>
    <xdr:ext cx="534377" cy="259045"/>
    <xdr:sp macro="" textlink="">
      <xdr:nvSpPr>
        <xdr:cNvPr id="71" name="テキスト ボックス 70"/>
        <xdr:cNvSpPr txBox="1"/>
      </xdr:nvSpPr>
      <xdr:spPr>
        <a:xfrm>
          <a:off x="2641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38463</xdr:rowOff>
    </xdr:from>
    <xdr:to>
      <xdr:col>10</xdr:col>
      <xdr:colOff>114300</xdr:colOff>
      <xdr:row>33</xdr:row>
      <xdr:rowOff>170773</xdr:rowOff>
    </xdr:to>
    <xdr:cxnSp macro="">
      <xdr:nvCxnSpPr>
        <xdr:cNvPr id="72" name="直線コネクタ 71"/>
        <xdr:cNvCxnSpPr/>
      </xdr:nvCxnSpPr>
      <xdr:spPr>
        <a:xfrm flipV="1">
          <a:off x="1130300" y="5696313"/>
          <a:ext cx="889000" cy="1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11372</xdr:rowOff>
    </xdr:from>
    <xdr:to>
      <xdr:col>10</xdr:col>
      <xdr:colOff>165100</xdr:colOff>
      <xdr:row>35</xdr:row>
      <xdr:rowOff>112972</xdr:rowOff>
    </xdr:to>
    <xdr:sp macro="" textlink="">
      <xdr:nvSpPr>
        <xdr:cNvPr id="73" name="フローチャート: 判断 72"/>
        <xdr:cNvSpPr/>
      </xdr:nvSpPr>
      <xdr:spPr>
        <a:xfrm>
          <a:off x="1968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104099</xdr:rowOff>
    </xdr:from>
    <xdr:ext cx="534377" cy="259045"/>
    <xdr:sp macro="" textlink="">
      <xdr:nvSpPr>
        <xdr:cNvPr id="74" name="テキスト ボックス 73"/>
        <xdr:cNvSpPr txBox="1"/>
      </xdr:nvSpPr>
      <xdr:spPr>
        <a:xfrm>
          <a:off x="1752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28974</xdr:rowOff>
    </xdr:from>
    <xdr:to>
      <xdr:col>6</xdr:col>
      <xdr:colOff>38100</xdr:colOff>
      <xdr:row>35</xdr:row>
      <xdr:rowOff>130574</xdr:rowOff>
    </xdr:to>
    <xdr:sp macro="" textlink="">
      <xdr:nvSpPr>
        <xdr:cNvPr id="75" name="フローチャート: 判断 74"/>
        <xdr:cNvSpPr/>
      </xdr:nvSpPr>
      <xdr:spPr>
        <a:xfrm>
          <a:off x="1079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121701</xdr:rowOff>
    </xdr:from>
    <xdr:ext cx="534377" cy="259045"/>
    <xdr:sp macro="" textlink="">
      <xdr:nvSpPr>
        <xdr:cNvPr id="76" name="テキスト ボックス 75"/>
        <xdr:cNvSpPr txBox="1"/>
      </xdr:nvSpPr>
      <xdr:spPr>
        <a:xfrm>
          <a:off x="863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87365</xdr:rowOff>
    </xdr:from>
    <xdr:to>
      <xdr:col>24</xdr:col>
      <xdr:colOff>114300</xdr:colOff>
      <xdr:row>32</xdr:row>
      <xdr:rowOff>17515</xdr:rowOff>
    </xdr:to>
    <xdr:sp macro="" textlink="">
      <xdr:nvSpPr>
        <xdr:cNvPr id="82" name="楕円 81"/>
        <xdr:cNvSpPr/>
      </xdr:nvSpPr>
      <xdr:spPr>
        <a:xfrm>
          <a:off x="4584700" y="54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110242</xdr:rowOff>
    </xdr:from>
    <xdr:ext cx="599010" cy="259045"/>
    <xdr:sp macro="" textlink="">
      <xdr:nvSpPr>
        <xdr:cNvPr id="83" name="人件費該当値テキスト"/>
        <xdr:cNvSpPr txBox="1"/>
      </xdr:nvSpPr>
      <xdr:spPr>
        <a:xfrm>
          <a:off x="4686300" y="525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129607</xdr:rowOff>
    </xdr:from>
    <xdr:to>
      <xdr:col>20</xdr:col>
      <xdr:colOff>38100</xdr:colOff>
      <xdr:row>32</xdr:row>
      <xdr:rowOff>59757</xdr:rowOff>
    </xdr:to>
    <xdr:sp macro="" textlink="">
      <xdr:nvSpPr>
        <xdr:cNvPr id="84" name="楕円 83"/>
        <xdr:cNvSpPr/>
      </xdr:nvSpPr>
      <xdr:spPr>
        <a:xfrm>
          <a:off x="3746500" y="54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76284</xdr:rowOff>
    </xdr:from>
    <xdr:ext cx="599010" cy="259045"/>
    <xdr:sp macro="" textlink="">
      <xdr:nvSpPr>
        <xdr:cNvPr id="85" name="テキスト ボックス 84"/>
        <xdr:cNvSpPr txBox="1"/>
      </xdr:nvSpPr>
      <xdr:spPr>
        <a:xfrm>
          <a:off x="3497795" y="521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31048</xdr:rowOff>
    </xdr:from>
    <xdr:to>
      <xdr:col>15</xdr:col>
      <xdr:colOff>101600</xdr:colOff>
      <xdr:row>32</xdr:row>
      <xdr:rowOff>132648</xdr:rowOff>
    </xdr:to>
    <xdr:sp macro="" textlink="">
      <xdr:nvSpPr>
        <xdr:cNvPr id="86" name="楕円 85"/>
        <xdr:cNvSpPr/>
      </xdr:nvSpPr>
      <xdr:spPr>
        <a:xfrm>
          <a:off x="2857500" y="55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149175</xdr:rowOff>
    </xdr:from>
    <xdr:ext cx="599010" cy="259045"/>
    <xdr:sp macro="" textlink="">
      <xdr:nvSpPr>
        <xdr:cNvPr id="87" name="テキスト ボックス 86"/>
        <xdr:cNvSpPr txBox="1"/>
      </xdr:nvSpPr>
      <xdr:spPr>
        <a:xfrm>
          <a:off x="2608795" y="52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159113</xdr:rowOff>
    </xdr:from>
    <xdr:to>
      <xdr:col>10</xdr:col>
      <xdr:colOff>165100</xdr:colOff>
      <xdr:row>33</xdr:row>
      <xdr:rowOff>89263</xdr:rowOff>
    </xdr:to>
    <xdr:sp macro="" textlink="">
      <xdr:nvSpPr>
        <xdr:cNvPr id="88" name="楕円 87"/>
        <xdr:cNvSpPr/>
      </xdr:nvSpPr>
      <xdr:spPr>
        <a:xfrm>
          <a:off x="1968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105790</xdr:rowOff>
    </xdr:from>
    <xdr:ext cx="599010" cy="259045"/>
    <xdr:sp macro="" textlink="">
      <xdr:nvSpPr>
        <xdr:cNvPr id="89" name="テキスト ボックス 88"/>
        <xdr:cNvSpPr txBox="1"/>
      </xdr:nvSpPr>
      <xdr:spPr>
        <a:xfrm>
          <a:off x="1719795" y="542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119973</xdr:rowOff>
    </xdr:from>
    <xdr:to>
      <xdr:col>6</xdr:col>
      <xdr:colOff>38100</xdr:colOff>
      <xdr:row>34</xdr:row>
      <xdr:rowOff>50123</xdr:rowOff>
    </xdr:to>
    <xdr:sp macro="" textlink="">
      <xdr:nvSpPr>
        <xdr:cNvPr id="90" name="楕円 89"/>
        <xdr:cNvSpPr/>
      </xdr:nvSpPr>
      <xdr:spPr>
        <a:xfrm>
          <a:off x="1079500" y="5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66650</xdr:rowOff>
    </xdr:from>
    <xdr:ext cx="534377" cy="259045"/>
    <xdr:sp macro="" textlink="">
      <xdr:nvSpPr>
        <xdr:cNvPr id="91" name="テキスト ボックス 90"/>
        <xdr:cNvSpPr txBox="1"/>
      </xdr:nvSpPr>
      <xdr:spPr>
        <a:xfrm>
          <a:off x="863111" y="555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105261</xdr:rowOff>
    </xdr:from>
    <xdr:to>
      <xdr:col>24</xdr:col>
      <xdr:colOff>62865</xdr:colOff>
      <xdr:row>59</xdr:row>
      <xdr:rowOff>10729</xdr:rowOff>
    </xdr:to>
    <xdr:cxnSp macro="">
      <xdr:nvCxnSpPr>
        <xdr:cNvPr id="115" name="直線コネクタ 114"/>
        <xdr:cNvCxnSpPr/>
      </xdr:nvCxnSpPr>
      <xdr:spPr>
        <a:xfrm flipV="1">
          <a:off x="4633595" y="10049361"/>
          <a:ext cx="1270" cy="7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90038</xdr:rowOff>
    </xdr:from>
    <xdr:ext cx="534377" cy="259045"/>
    <xdr:sp macro="" textlink="">
      <xdr:nvSpPr>
        <xdr:cNvPr id="116" name="物件費最小値テキスト"/>
        <xdr:cNvSpPr txBox="1"/>
      </xdr:nvSpPr>
      <xdr:spPr>
        <a:xfrm>
          <a:off x="4686300" y="102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10729</xdr:rowOff>
    </xdr:from>
    <xdr:to>
      <xdr:col>24</xdr:col>
      <xdr:colOff>152400</xdr:colOff>
      <xdr:row>59</xdr:row>
      <xdr:rowOff>10729</xdr:rowOff>
    </xdr:to>
    <xdr:cxnSp macro="">
      <xdr:nvCxnSpPr>
        <xdr:cNvPr id="117" name="直線コネクタ 116"/>
        <xdr:cNvCxnSpPr/>
      </xdr:nvCxnSpPr>
      <xdr:spPr>
        <a:xfrm>
          <a:off x="4546600" y="1012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51938</xdr:rowOff>
    </xdr:from>
    <xdr:ext cx="599010" cy="259045"/>
    <xdr:sp macro="" textlink="">
      <xdr:nvSpPr>
        <xdr:cNvPr id="118" name="物件費最大値テキスト"/>
        <xdr:cNvSpPr txBox="1"/>
      </xdr:nvSpPr>
      <xdr:spPr>
        <a:xfrm>
          <a:off x="4686300" y="982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105261</xdr:rowOff>
    </xdr:from>
    <xdr:to>
      <xdr:col>24</xdr:col>
      <xdr:colOff>152400</xdr:colOff>
      <xdr:row>58</xdr:row>
      <xdr:rowOff>105261</xdr:rowOff>
    </xdr:to>
    <xdr:cxnSp macro="">
      <xdr:nvCxnSpPr>
        <xdr:cNvPr id="119" name="直線コネクタ 118"/>
        <xdr:cNvCxnSpPr/>
      </xdr:nvCxnSpPr>
      <xdr:spPr>
        <a:xfrm>
          <a:off x="4546600" y="1004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105261</xdr:rowOff>
    </xdr:from>
    <xdr:to>
      <xdr:col>24</xdr:col>
      <xdr:colOff>63500</xdr:colOff>
      <xdr:row>58</xdr:row>
      <xdr:rowOff>107128</xdr:rowOff>
    </xdr:to>
    <xdr:cxnSp macro="">
      <xdr:nvCxnSpPr>
        <xdr:cNvPr id="120" name="直線コネクタ 119"/>
        <xdr:cNvCxnSpPr/>
      </xdr:nvCxnSpPr>
      <xdr:spPr>
        <a:xfrm flipV="1">
          <a:off x="3797300" y="10049361"/>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134488</xdr:rowOff>
    </xdr:from>
    <xdr:ext cx="534377" cy="259045"/>
    <xdr:sp macro="" textlink="">
      <xdr:nvSpPr>
        <xdr:cNvPr id="121" name="物件費平均値テキスト"/>
        <xdr:cNvSpPr txBox="1"/>
      </xdr:nvSpPr>
      <xdr:spPr>
        <a:xfrm>
          <a:off x="4686300" y="10078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109265</xdr:rowOff>
    </xdr:from>
    <xdr:to>
      <xdr:col>24</xdr:col>
      <xdr:colOff>114300</xdr:colOff>
      <xdr:row>59</xdr:row>
      <xdr:rowOff>39415</xdr:rowOff>
    </xdr:to>
    <xdr:sp macro="" textlink="">
      <xdr:nvSpPr>
        <xdr:cNvPr id="122" name="フローチャート: 判断 121"/>
        <xdr:cNvSpPr/>
      </xdr:nvSpPr>
      <xdr:spPr>
        <a:xfrm>
          <a:off x="4584700" y="100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107128</xdr:rowOff>
    </xdr:from>
    <xdr:to>
      <xdr:col>19</xdr:col>
      <xdr:colOff>177800</xdr:colOff>
      <xdr:row>58</xdr:row>
      <xdr:rowOff>122780</xdr:rowOff>
    </xdr:to>
    <xdr:cxnSp macro="">
      <xdr:nvCxnSpPr>
        <xdr:cNvPr id="123" name="直線コネクタ 122"/>
        <xdr:cNvCxnSpPr/>
      </xdr:nvCxnSpPr>
      <xdr:spPr>
        <a:xfrm flipV="1">
          <a:off x="2908300" y="10051228"/>
          <a:ext cx="889000" cy="1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108962</xdr:rowOff>
    </xdr:from>
    <xdr:to>
      <xdr:col>20</xdr:col>
      <xdr:colOff>38100</xdr:colOff>
      <xdr:row>59</xdr:row>
      <xdr:rowOff>39112</xdr:rowOff>
    </xdr:to>
    <xdr:sp macro="" textlink="">
      <xdr:nvSpPr>
        <xdr:cNvPr id="124" name="フローチャート: 判断 123"/>
        <xdr:cNvSpPr/>
      </xdr:nvSpPr>
      <xdr:spPr>
        <a:xfrm>
          <a:off x="3746500" y="1005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30239</xdr:rowOff>
    </xdr:from>
    <xdr:ext cx="534377" cy="259045"/>
    <xdr:sp macro="" textlink="">
      <xdr:nvSpPr>
        <xdr:cNvPr id="125" name="テキスト ボックス 124"/>
        <xdr:cNvSpPr txBox="1"/>
      </xdr:nvSpPr>
      <xdr:spPr>
        <a:xfrm>
          <a:off x="3530111" y="101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15071</xdr:rowOff>
    </xdr:from>
    <xdr:to>
      <xdr:col>15</xdr:col>
      <xdr:colOff>50800</xdr:colOff>
      <xdr:row>58</xdr:row>
      <xdr:rowOff>122780</xdr:rowOff>
    </xdr:to>
    <xdr:cxnSp macro="">
      <xdr:nvCxnSpPr>
        <xdr:cNvPr id="126" name="直線コネクタ 125"/>
        <xdr:cNvCxnSpPr/>
      </xdr:nvCxnSpPr>
      <xdr:spPr>
        <a:xfrm>
          <a:off x="2019300" y="9787721"/>
          <a:ext cx="889000" cy="27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111798</xdr:rowOff>
    </xdr:from>
    <xdr:to>
      <xdr:col>15</xdr:col>
      <xdr:colOff>101600</xdr:colOff>
      <xdr:row>59</xdr:row>
      <xdr:rowOff>41948</xdr:rowOff>
    </xdr:to>
    <xdr:sp macro="" textlink="">
      <xdr:nvSpPr>
        <xdr:cNvPr id="127" name="フローチャート: 判断 126"/>
        <xdr:cNvSpPr/>
      </xdr:nvSpPr>
      <xdr:spPr>
        <a:xfrm>
          <a:off x="2857500" y="1005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33075</xdr:rowOff>
    </xdr:from>
    <xdr:ext cx="534377" cy="259045"/>
    <xdr:sp macro="" textlink="">
      <xdr:nvSpPr>
        <xdr:cNvPr id="128" name="テキスト ボックス 127"/>
        <xdr:cNvSpPr txBox="1"/>
      </xdr:nvSpPr>
      <xdr:spPr>
        <a:xfrm>
          <a:off x="2641111" y="101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48543</xdr:rowOff>
    </xdr:from>
    <xdr:to>
      <xdr:col>10</xdr:col>
      <xdr:colOff>114300</xdr:colOff>
      <xdr:row>57</xdr:row>
      <xdr:rowOff>15071</xdr:rowOff>
    </xdr:to>
    <xdr:cxnSp macro="">
      <xdr:nvCxnSpPr>
        <xdr:cNvPr id="129" name="直線コネクタ 128"/>
        <xdr:cNvCxnSpPr/>
      </xdr:nvCxnSpPr>
      <xdr:spPr>
        <a:xfrm>
          <a:off x="1130300" y="8792493"/>
          <a:ext cx="889000" cy="9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113115</xdr:rowOff>
    </xdr:from>
    <xdr:to>
      <xdr:col>10</xdr:col>
      <xdr:colOff>165100</xdr:colOff>
      <xdr:row>59</xdr:row>
      <xdr:rowOff>43265</xdr:rowOff>
    </xdr:to>
    <xdr:sp macro="" textlink="">
      <xdr:nvSpPr>
        <xdr:cNvPr id="130" name="フローチャート: 判断 129"/>
        <xdr:cNvSpPr/>
      </xdr:nvSpPr>
      <xdr:spPr>
        <a:xfrm>
          <a:off x="1968500" y="100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34392</xdr:rowOff>
    </xdr:from>
    <xdr:ext cx="534377" cy="259045"/>
    <xdr:sp macro="" textlink="">
      <xdr:nvSpPr>
        <xdr:cNvPr id="131" name="テキスト ボックス 130"/>
        <xdr:cNvSpPr txBox="1"/>
      </xdr:nvSpPr>
      <xdr:spPr>
        <a:xfrm>
          <a:off x="1752111" y="101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114355</xdr:rowOff>
    </xdr:from>
    <xdr:to>
      <xdr:col>6</xdr:col>
      <xdr:colOff>38100</xdr:colOff>
      <xdr:row>59</xdr:row>
      <xdr:rowOff>44505</xdr:rowOff>
    </xdr:to>
    <xdr:sp macro="" textlink="">
      <xdr:nvSpPr>
        <xdr:cNvPr id="132" name="フローチャート: 判断 131"/>
        <xdr:cNvSpPr/>
      </xdr:nvSpPr>
      <xdr:spPr>
        <a:xfrm>
          <a:off x="1079500" y="1005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35632</xdr:rowOff>
    </xdr:from>
    <xdr:ext cx="534377" cy="259045"/>
    <xdr:sp macro="" textlink="">
      <xdr:nvSpPr>
        <xdr:cNvPr id="133" name="テキスト ボックス 132"/>
        <xdr:cNvSpPr txBox="1"/>
      </xdr:nvSpPr>
      <xdr:spPr>
        <a:xfrm>
          <a:off x="863111" y="10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54461</xdr:rowOff>
    </xdr:from>
    <xdr:to>
      <xdr:col>24</xdr:col>
      <xdr:colOff>114300</xdr:colOff>
      <xdr:row>58</xdr:row>
      <xdr:rowOff>156061</xdr:rowOff>
    </xdr:to>
    <xdr:sp macro="" textlink="">
      <xdr:nvSpPr>
        <xdr:cNvPr id="139" name="楕円 138"/>
        <xdr:cNvSpPr/>
      </xdr:nvSpPr>
      <xdr:spPr>
        <a:xfrm>
          <a:off x="4584700" y="99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7488</xdr:rowOff>
    </xdr:from>
    <xdr:ext cx="599010" cy="259045"/>
    <xdr:sp macro="" textlink="">
      <xdr:nvSpPr>
        <xdr:cNvPr id="140" name="物件費該当値テキスト"/>
        <xdr:cNvSpPr txBox="1"/>
      </xdr:nvSpPr>
      <xdr:spPr>
        <a:xfrm>
          <a:off x="4686300" y="995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56328</xdr:rowOff>
    </xdr:from>
    <xdr:to>
      <xdr:col>20</xdr:col>
      <xdr:colOff>38100</xdr:colOff>
      <xdr:row>58</xdr:row>
      <xdr:rowOff>157928</xdr:rowOff>
    </xdr:to>
    <xdr:sp macro="" textlink="">
      <xdr:nvSpPr>
        <xdr:cNvPr id="141" name="楕円 140"/>
        <xdr:cNvSpPr/>
      </xdr:nvSpPr>
      <xdr:spPr>
        <a:xfrm>
          <a:off x="3746500" y="1000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3005</xdr:rowOff>
    </xdr:from>
    <xdr:ext cx="599010" cy="259045"/>
    <xdr:sp macro="" textlink="">
      <xdr:nvSpPr>
        <xdr:cNvPr id="142" name="テキスト ボックス 141"/>
        <xdr:cNvSpPr txBox="1"/>
      </xdr:nvSpPr>
      <xdr:spPr>
        <a:xfrm>
          <a:off x="3497795" y="977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71980</xdr:rowOff>
    </xdr:from>
    <xdr:to>
      <xdr:col>15</xdr:col>
      <xdr:colOff>101600</xdr:colOff>
      <xdr:row>59</xdr:row>
      <xdr:rowOff>2130</xdr:rowOff>
    </xdr:to>
    <xdr:sp macro="" textlink="">
      <xdr:nvSpPr>
        <xdr:cNvPr id="143" name="楕円 142"/>
        <xdr:cNvSpPr/>
      </xdr:nvSpPr>
      <xdr:spPr>
        <a:xfrm>
          <a:off x="2857500" y="100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18657</xdr:rowOff>
    </xdr:from>
    <xdr:ext cx="599010" cy="259045"/>
    <xdr:sp macro="" textlink="">
      <xdr:nvSpPr>
        <xdr:cNvPr id="144" name="テキスト ボックス 143"/>
        <xdr:cNvSpPr txBox="1"/>
      </xdr:nvSpPr>
      <xdr:spPr>
        <a:xfrm>
          <a:off x="2608795" y="97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135721</xdr:rowOff>
    </xdr:from>
    <xdr:to>
      <xdr:col>10</xdr:col>
      <xdr:colOff>165100</xdr:colOff>
      <xdr:row>57</xdr:row>
      <xdr:rowOff>65871</xdr:rowOff>
    </xdr:to>
    <xdr:sp macro="" textlink="">
      <xdr:nvSpPr>
        <xdr:cNvPr id="145" name="楕円 144"/>
        <xdr:cNvSpPr/>
      </xdr:nvSpPr>
      <xdr:spPr>
        <a:xfrm>
          <a:off x="1968500" y="97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82398</xdr:rowOff>
    </xdr:from>
    <xdr:ext cx="599010" cy="259045"/>
    <xdr:sp macro="" textlink="">
      <xdr:nvSpPr>
        <xdr:cNvPr id="146" name="テキスト ボックス 145"/>
        <xdr:cNvSpPr txBox="1"/>
      </xdr:nvSpPr>
      <xdr:spPr>
        <a:xfrm>
          <a:off x="1719795" y="951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169193</xdr:rowOff>
    </xdr:from>
    <xdr:to>
      <xdr:col>6</xdr:col>
      <xdr:colOff>38100</xdr:colOff>
      <xdr:row>51</xdr:row>
      <xdr:rowOff>99343</xdr:rowOff>
    </xdr:to>
    <xdr:sp macro="" textlink="">
      <xdr:nvSpPr>
        <xdr:cNvPr id="147" name="楕円 146"/>
        <xdr:cNvSpPr/>
      </xdr:nvSpPr>
      <xdr:spPr>
        <a:xfrm>
          <a:off x="1079500" y="87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115870</xdr:rowOff>
    </xdr:from>
    <xdr:ext cx="690189" cy="259045"/>
    <xdr:sp macro="" textlink="">
      <xdr:nvSpPr>
        <xdr:cNvPr id="148" name="テキスト ボックス 147"/>
        <xdr:cNvSpPr txBox="1"/>
      </xdr:nvSpPr>
      <xdr:spPr>
        <a:xfrm>
          <a:off x="785205" y="8516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0" name="直線コネクタ 169"/>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1"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2" name="直線コネクタ 171"/>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3"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4" name="直線コネクタ 173"/>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160846</xdr:rowOff>
    </xdr:from>
    <xdr:to>
      <xdr:col>24</xdr:col>
      <xdr:colOff>63500</xdr:colOff>
      <xdr:row>78</xdr:row>
      <xdr:rowOff>41974</xdr:rowOff>
    </xdr:to>
    <xdr:cxnSp macro="">
      <xdr:nvCxnSpPr>
        <xdr:cNvPr id="175" name="直線コネクタ 174"/>
        <xdr:cNvCxnSpPr/>
      </xdr:nvCxnSpPr>
      <xdr:spPr>
        <a:xfrm>
          <a:off x="3797300" y="1336249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6"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7" name="フローチャート: 判断 176"/>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160846</xdr:rowOff>
    </xdr:from>
    <xdr:to>
      <xdr:col>19</xdr:col>
      <xdr:colOff>177800</xdr:colOff>
      <xdr:row>78</xdr:row>
      <xdr:rowOff>40694</xdr:rowOff>
    </xdr:to>
    <xdr:cxnSp macro="">
      <xdr:nvCxnSpPr>
        <xdr:cNvPr id="178" name="直線コネクタ 177"/>
        <xdr:cNvCxnSpPr/>
      </xdr:nvCxnSpPr>
      <xdr:spPr>
        <a:xfrm flipV="1">
          <a:off x="2908300" y="13362496"/>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79" name="フローチャート: 判断 178"/>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0" name="テキスト ボックス 179"/>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40694</xdr:rowOff>
    </xdr:from>
    <xdr:to>
      <xdr:col>15</xdr:col>
      <xdr:colOff>50800</xdr:colOff>
      <xdr:row>78</xdr:row>
      <xdr:rowOff>53198</xdr:rowOff>
    </xdr:to>
    <xdr:cxnSp macro="">
      <xdr:nvCxnSpPr>
        <xdr:cNvPr id="181" name="直線コネクタ 180"/>
        <xdr:cNvCxnSpPr/>
      </xdr:nvCxnSpPr>
      <xdr:spPr>
        <a:xfrm flipV="1">
          <a:off x="2019300" y="13413794"/>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121887</xdr:rowOff>
    </xdr:from>
    <xdr:to>
      <xdr:col>15</xdr:col>
      <xdr:colOff>101600</xdr:colOff>
      <xdr:row>78</xdr:row>
      <xdr:rowOff>52037</xdr:rowOff>
    </xdr:to>
    <xdr:sp macro="" textlink="">
      <xdr:nvSpPr>
        <xdr:cNvPr id="182" name="フローチャート: 判断 181"/>
        <xdr:cNvSpPr/>
      </xdr:nvSpPr>
      <xdr:spPr>
        <a:xfrm>
          <a:off x="2857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68564</xdr:rowOff>
    </xdr:from>
    <xdr:ext cx="469744" cy="259045"/>
    <xdr:sp macro="" textlink="">
      <xdr:nvSpPr>
        <xdr:cNvPr id="183" name="テキスト ボックス 182"/>
        <xdr:cNvSpPr txBox="1"/>
      </xdr:nvSpPr>
      <xdr:spPr>
        <a:xfrm>
          <a:off x="2673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53198</xdr:rowOff>
    </xdr:from>
    <xdr:to>
      <xdr:col>10</xdr:col>
      <xdr:colOff>114300</xdr:colOff>
      <xdr:row>78</xdr:row>
      <xdr:rowOff>89202</xdr:rowOff>
    </xdr:to>
    <xdr:cxnSp macro="">
      <xdr:nvCxnSpPr>
        <xdr:cNvPr id="184" name="直線コネクタ 183"/>
        <xdr:cNvCxnSpPr/>
      </xdr:nvCxnSpPr>
      <xdr:spPr>
        <a:xfrm flipV="1">
          <a:off x="1130300" y="13426298"/>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104834</xdr:rowOff>
    </xdr:from>
    <xdr:to>
      <xdr:col>10</xdr:col>
      <xdr:colOff>165100</xdr:colOff>
      <xdr:row>78</xdr:row>
      <xdr:rowOff>34984</xdr:rowOff>
    </xdr:to>
    <xdr:sp macro="" textlink="">
      <xdr:nvSpPr>
        <xdr:cNvPr id="185" name="フローチャート: 判断 184"/>
        <xdr:cNvSpPr/>
      </xdr:nvSpPr>
      <xdr:spPr>
        <a:xfrm>
          <a:off x="1968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51511</xdr:rowOff>
    </xdr:from>
    <xdr:ext cx="469744" cy="259045"/>
    <xdr:sp macro="" textlink="">
      <xdr:nvSpPr>
        <xdr:cNvPr id="186" name="テキスト ボックス 185"/>
        <xdr:cNvSpPr txBox="1"/>
      </xdr:nvSpPr>
      <xdr:spPr>
        <a:xfrm>
          <a:off x="1784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122459</xdr:rowOff>
    </xdr:from>
    <xdr:to>
      <xdr:col>6</xdr:col>
      <xdr:colOff>38100</xdr:colOff>
      <xdr:row>78</xdr:row>
      <xdr:rowOff>52609</xdr:rowOff>
    </xdr:to>
    <xdr:sp macro="" textlink="">
      <xdr:nvSpPr>
        <xdr:cNvPr id="187" name="フローチャート: 判断 186"/>
        <xdr:cNvSpPr/>
      </xdr:nvSpPr>
      <xdr:spPr>
        <a:xfrm>
          <a:off x="1079500" y="133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69136</xdr:rowOff>
    </xdr:from>
    <xdr:ext cx="469744" cy="259045"/>
    <xdr:sp macro="" textlink="">
      <xdr:nvSpPr>
        <xdr:cNvPr id="188" name="テキスト ボックス 187"/>
        <xdr:cNvSpPr txBox="1"/>
      </xdr:nvSpPr>
      <xdr:spPr>
        <a:xfrm>
          <a:off x="895428" y="130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162624</xdr:rowOff>
    </xdr:from>
    <xdr:to>
      <xdr:col>24</xdr:col>
      <xdr:colOff>114300</xdr:colOff>
      <xdr:row>78</xdr:row>
      <xdr:rowOff>92774</xdr:rowOff>
    </xdr:to>
    <xdr:sp macro="" textlink="">
      <xdr:nvSpPr>
        <xdr:cNvPr id="194" name="楕円 193"/>
        <xdr:cNvSpPr/>
      </xdr:nvSpPr>
      <xdr:spPr>
        <a:xfrm>
          <a:off x="4584700" y="133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77551</xdr:rowOff>
    </xdr:from>
    <xdr:ext cx="469744" cy="259045"/>
    <xdr:sp macro="" textlink="">
      <xdr:nvSpPr>
        <xdr:cNvPr id="195" name="維持補修費該当値テキスト"/>
        <xdr:cNvSpPr txBox="1"/>
      </xdr:nvSpPr>
      <xdr:spPr>
        <a:xfrm>
          <a:off x="4686300" y="1327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110046</xdr:rowOff>
    </xdr:from>
    <xdr:to>
      <xdr:col>20</xdr:col>
      <xdr:colOff>38100</xdr:colOff>
      <xdr:row>78</xdr:row>
      <xdr:rowOff>40196</xdr:rowOff>
    </xdr:to>
    <xdr:sp macro="" textlink="">
      <xdr:nvSpPr>
        <xdr:cNvPr id="196" name="楕円 195"/>
        <xdr:cNvSpPr/>
      </xdr:nvSpPr>
      <xdr:spPr>
        <a:xfrm>
          <a:off x="3746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31323</xdr:rowOff>
    </xdr:from>
    <xdr:ext cx="469744" cy="259045"/>
    <xdr:sp macro="" textlink="">
      <xdr:nvSpPr>
        <xdr:cNvPr id="197" name="テキスト ボックス 196"/>
        <xdr:cNvSpPr txBox="1"/>
      </xdr:nvSpPr>
      <xdr:spPr>
        <a:xfrm>
          <a:off x="3562428" y="1340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161344</xdr:rowOff>
    </xdr:from>
    <xdr:to>
      <xdr:col>15</xdr:col>
      <xdr:colOff>101600</xdr:colOff>
      <xdr:row>78</xdr:row>
      <xdr:rowOff>91494</xdr:rowOff>
    </xdr:to>
    <xdr:sp macro="" textlink="">
      <xdr:nvSpPr>
        <xdr:cNvPr id="198" name="楕円 197"/>
        <xdr:cNvSpPr/>
      </xdr:nvSpPr>
      <xdr:spPr>
        <a:xfrm>
          <a:off x="2857500" y="133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82621</xdr:rowOff>
    </xdr:from>
    <xdr:ext cx="469744" cy="259045"/>
    <xdr:sp macro="" textlink="">
      <xdr:nvSpPr>
        <xdr:cNvPr id="199" name="テキスト ボックス 198"/>
        <xdr:cNvSpPr txBox="1"/>
      </xdr:nvSpPr>
      <xdr:spPr>
        <a:xfrm>
          <a:off x="2673428" y="134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2398</xdr:rowOff>
    </xdr:from>
    <xdr:to>
      <xdr:col>10</xdr:col>
      <xdr:colOff>165100</xdr:colOff>
      <xdr:row>78</xdr:row>
      <xdr:rowOff>103998</xdr:rowOff>
    </xdr:to>
    <xdr:sp macro="" textlink="">
      <xdr:nvSpPr>
        <xdr:cNvPr id="200" name="楕円 199"/>
        <xdr:cNvSpPr/>
      </xdr:nvSpPr>
      <xdr:spPr>
        <a:xfrm>
          <a:off x="1968500" y="13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95125</xdr:rowOff>
    </xdr:from>
    <xdr:ext cx="469744" cy="259045"/>
    <xdr:sp macro="" textlink="">
      <xdr:nvSpPr>
        <xdr:cNvPr id="201" name="テキスト ボックス 200"/>
        <xdr:cNvSpPr txBox="1"/>
      </xdr:nvSpPr>
      <xdr:spPr>
        <a:xfrm>
          <a:off x="1784428" y="1346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38402</xdr:rowOff>
    </xdr:from>
    <xdr:to>
      <xdr:col>6</xdr:col>
      <xdr:colOff>38100</xdr:colOff>
      <xdr:row>78</xdr:row>
      <xdr:rowOff>140002</xdr:rowOff>
    </xdr:to>
    <xdr:sp macro="" textlink="">
      <xdr:nvSpPr>
        <xdr:cNvPr id="202" name="楕円 201"/>
        <xdr:cNvSpPr/>
      </xdr:nvSpPr>
      <xdr:spPr>
        <a:xfrm>
          <a:off x="1079500" y="134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131129</xdr:rowOff>
    </xdr:from>
    <xdr:ext cx="469744" cy="259045"/>
    <xdr:sp macro="" textlink="">
      <xdr:nvSpPr>
        <xdr:cNvPr id="203" name="テキスト ボックス 202"/>
        <xdr:cNvSpPr txBox="1"/>
      </xdr:nvSpPr>
      <xdr:spPr>
        <a:xfrm>
          <a:off x="895428" y="1350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0" name="直線コネクタ 229"/>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1"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2" name="直線コネクタ 231"/>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3"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4" name="直線コネクタ 233"/>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39410</xdr:rowOff>
    </xdr:from>
    <xdr:to>
      <xdr:col>24</xdr:col>
      <xdr:colOff>63500</xdr:colOff>
      <xdr:row>96</xdr:row>
      <xdr:rowOff>167965</xdr:rowOff>
    </xdr:to>
    <xdr:cxnSp macro="">
      <xdr:nvCxnSpPr>
        <xdr:cNvPr id="235" name="直線コネクタ 234"/>
        <xdr:cNvCxnSpPr/>
      </xdr:nvCxnSpPr>
      <xdr:spPr>
        <a:xfrm flipV="1">
          <a:off x="3797300" y="16498610"/>
          <a:ext cx="838200" cy="12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6"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7" name="フローチャート: 判断 236"/>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167965</xdr:rowOff>
    </xdr:from>
    <xdr:to>
      <xdr:col>19</xdr:col>
      <xdr:colOff>177800</xdr:colOff>
      <xdr:row>97</xdr:row>
      <xdr:rowOff>55690</xdr:rowOff>
    </xdr:to>
    <xdr:cxnSp macro="">
      <xdr:nvCxnSpPr>
        <xdr:cNvPr id="238" name="直線コネクタ 237"/>
        <xdr:cNvCxnSpPr/>
      </xdr:nvCxnSpPr>
      <xdr:spPr>
        <a:xfrm flipV="1">
          <a:off x="2908300" y="16627165"/>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39" name="フローチャート: 判断 238"/>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0" name="テキスト ボックス 239"/>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55690</xdr:rowOff>
    </xdr:from>
    <xdr:to>
      <xdr:col>15</xdr:col>
      <xdr:colOff>50800</xdr:colOff>
      <xdr:row>97</xdr:row>
      <xdr:rowOff>69993</xdr:rowOff>
    </xdr:to>
    <xdr:cxnSp macro="">
      <xdr:nvCxnSpPr>
        <xdr:cNvPr id="241" name="直線コネクタ 240"/>
        <xdr:cNvCxnSpPr/>
      </xdr:nvCxnSpPr>
      <xdr:spPr>
        <a:xfrm flipV="1">
          <a:off x="2019300" y="16686340"/>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53141</xdr:rowOff>
    </xdr:from>
    <xdr:to>
      <xdr:col>15</xdr:col>
      <xdr:colOff>101600</xdr:colOff>
      <xdr:row>96</xdr:row>
      <xdr:rowOff>154741</xdr:rowOff>
    </xdr:to>
    <xdr:sp macro="" textlink="">
      <xdr:nvSpPr>
        <xdr:cNvPr id="242" name="フローチャート: 判断 241"/>
        <xdr:cNvSpPr/>
      </xdr:nvSpPr>
      <xdr:spPr>
        <a:xfrm>
          <a:off x="2857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171268</xdr:rowOff>
    </xdr:from>
    <xdr:ext cx="534377" cy="259045"/>
    <xdr:sp macro="" textlink="">
      <xdr:nvSpPr>
        <xdr:cNvPr id="243" name="テキスト ボックス 242"/>
        <xdr:cNvSpPr txBox="1"/>
      </xdr:nvSpPr>
      <xdr:spPr>
        <a:xfrm>
          <a:off x="2641111" y="162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69993</xdr:rowOff>
    </xdr:from>
    <xdr:to>
      <xdr:col>10</xdr:col>
      <xdr:colOff>114300</xdr:colOff>
      <xdr:row>97</xdr:row>
      <xdr:rowOff>107810</xdr:rowOff>
    </xdr:to>
    <xdr:cxnSp macro="">
      <xdr:nvCxnSpPr>
        <xdr:cNvPr id="244" name="直線コネクタ 243"/>
        <xdr:cNvCxnSpPr/>
      </xdr:nvCxnSpPr>
      <xdr:spPr>
        <a:xfrm flipV="1">
          <a:off x="1130300" y="16700643"/>
          <a:ext cx="8890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140416</xdr:rowOff>
    </xdr:from>
    <xdr:to>
      <xdr:col>10</xdr:col>
      <xdr:colOff>165100</xdr:colOff>
      <xdr:row>97</xdr:row>
      <xdr:rowOff>70566</xdr:rowOff>
    </xdr:to>
    <xdr:sp macro="" textlink="">
      <xdr:nvSpPr>
        <xdr:cNvPr id="245" name="フローチャート: 判断 244"/>
        <xdr:cNvSpPr/>
      </xdr:nvSpPr>
      <xdr:spPr>
        <a:xfrm>
          <a:off x="1968500" y="1659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87093</xdr:rowOff>
    </xdr:from>
    <xdr:ext cx="534377" cy="259045"/>
    <xdr:sp macro="" textlink="">
      <xdr:nvSpPr>
        <xdr:cNvPr id="246" name="テキスト ボックス 245"/>
        <xdr:cNvSpPr txBox="1"/>
      </xdr:nvSpPr>
      <xdr:spPr>
        <a:xfrm>
          <a:off x="1752111" y="163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67819</xdr:rowOff>
    </xdr:from>
    <xdr:to>
      <xdr:col>6</xdr:col>
      <xdr:colOff>38100</xdr:colOff>
      <xdr:row>97</xdr:row>
      <xdr:rowOff>169419</xdr:rowOff>
    </xdr:to>
    <xdr:sp macro="" textlink="">
      <xdr:nvSpPr>
        <xdr:cNvPr id="247" name="フローチャート: 判断 246"/>
        <xdr:cNvSpPr/>
      </xdr:nvSpPr>
      <xdr:spPr>
        <a:xfrm>
          <a:off x="1079500" y="1669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160546</xdr:rowOff>
    </xdr:from>
    <xdr:ext cx="534377" cy="259045"/>
    <xdr:sp macro="" textlink="">
      <xdr:nvSpPr>
        <xdr:cNvPr id="248" name="テキスト ボックス 247"/>
        <xdr:cNvSpPr txBox="1"/>
      </xdr:nvSpPr>
      <xdr:spPr>
        <a:xfrm>
          <a:off x="863111" y="167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160060</xdr:rowOff>
    </xdr:from>
    <xdr:to>
      <xdr:col>24</xdr:col>
      <xdr:colOff>114300</xdr:colOff>
      <xdr:row>96</xdr:row>
      <xdr:rowOff>90210</xdr:rowOff>
    </xdr:to>
    <xdr:sp macro="" textlink="">
      <xdr:nvSpPr>
        <xdr:cNvPr id="254" name="楕円 253"/>
        <xdr:cNvSpPr/>
      </xdr:nvSpPr>
      <xdr:spPr>
        <a:xfrm>
          <a:off x="4584700" y="164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11487</xdr:rowOff>
    </xdr:from>
    <xdr:ext cx="534377" cy="259045"/>
    <xdr:sp macro="" textlink="">
      <xdr:nvSpPr>
        <xdr:cNvPr id="255" name="扶助費該当値テキスト"/>
        <xdr:cNvSpPr txBox="1"/>
      </xdr:nvSpPr>
      <xdr:spPr>
        <a:xfrm>
          <a:off x="4686300" y="162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117165</xdr:rowOff>
    </xdr:from>
    <xdr:to>
      <xdr:col>20</xdr:col>
      <xdr:colOff>38100</xdr:colOff>
      <xdr:row>97</xdr:row>
      <xdr:rowOff>47315</xdr:rowOff>
    </xdr:to>
    <xdr:sp macro="" textlink="">
      <xdr:nvSpPr>
        <xdr:cNvPr id="256" name="楕円 255"/>
        <xdr:cNvSpPr/>
      </xdr:nvSpPr>
      <xdr:spPr>
        <a:xfrm>
          <a:off x="3746500" y="165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63842</xdr:rowOff>
    </xdr:from>
    <xdr:ext cx="534377" cy="259045"/>
    <xdr:sp macro="" textlink="">
      <xdr:nvSpPr>
        <xdr:cNvPr id="257" name="テキスト ボックス 256"/>
        <xdr:cNvSpPr txBox="1"/>
      </xdr:nvSpPr>
      <xdr:spPr>
        <a:xfrm>
          <a:off x="3530111" y="163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4890</xdr:rowOff>
    </xdr:from>
    <xdr:to>
      <xdr:col>15</xdr:col>
      <xdr:colOff>101600</xdr:colOff>
      <xdr:row>97</xdr:row>
      <xdr:rowOff>106490</xdr:rowOff>
    </xdr:to>
    <xdr:sp macro="" textlink="">
      <xdr:nvSpPr>
        <xdr:cNvPr id="258" name="楕円 257"/>
        <xdr:cNvSpPr/>
      </xdr:nvSpPr>
      <xdr:spPr>
        <a:xfrm>
          <a:off x="2857500" y="166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97617</xdr:rowOff>
    </xdr:from>
    <xdr:ext cx="534377" cy="259045"/>
    <xdr:sp macro="" textlink="">
      <xdr:nvSpPr>
        <xdr:cNvPr id="259" name="テキスト ボックス 258"/>
        <xdr:cNvSpPr txBox="1"/>
      </xdr:nvSpPr>
      <xdr:spPr>
        <a:xfrm>
          <a:off x="2641111" y="167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19193</xdr:rowOff>
    </xdr:from>
    <xdr:to>
      <xdr:col>10</xdr:col>
      <xdr:colOff>165100</xdr:colOff>
      <xdr:row>97</xdr:row>
      <xdr:rowOff>120793</xdr:rowOff>
    </xdr:to>
    <xdr:sp macro="" textlink="">
      <xdr:nvSpPr>
        <xdr:cNvPr id="260" name="楕円 259"/>
        <xdr:cNvSpPr/>
      </xdr:nvSpPr>
      <xdr:spPr>
        <a:xfrm>
          <a:off x="1968500" y="166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111920</xdr:rowOff>
    </xdr:from>
    <xdr:ext cx="534377" cy="259045"/>
    <xdr:sp macro="" textlink="">
      <xdr:nvSpPr>
        <xdr:cNvPr id="261" name="テキスト ボックス 260"/>
        <xdr:cNvSpPr txBox="1"/>
      </xdr:nvSpPr>
      <xdr:spPr>
        <a:xfrm>
          <a:off x="1752111" y="1674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57010</xdr:rowOff>
    </xdr:from>
    <xdr:to>
      <xdr:col>6</xdr:col>
      <xdr:colOff>38100</xdr:colOff>
      <xdr:row>97</xdr:row>
      <xdr:rowOff>158610</xdr:rowOff>
    </xdr:to>
    <xdr:sp macro="" textlink="">
      <xdr:nvSpPr>
        <xdr:cNvPr id="262" name="楕円 261"/>
        <xdr:cNvSpPr/>
      </xdr:nvSpPr>
      <xdr:spPr>
        <a:xfrm>
          <a:off x="1079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3687</xdr:rowOff>
    </xdr:from>
    <xdr:ext cx="534377" cy="259045"/>
    <xdr:sp macro="" textlink="">
      <xdr:nvSpPr>
        <xdr:cNvPr id="263" name="テキスト ボックス 262"/>
        <xdr:cNvSpPr txBox="1"/>
      </xdr:nvSpPr>
      <xdr:spPr>
        <a:xfrm>
          <a:off x="863111" y="164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0" name="直線コネクタ 289"/>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1"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2" name="直線コネクタ 291"/>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3"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4" name="直線コネクタ 293"/>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129511</xdr:rowOff>
    </xdr:from>
    <xdr:to>
      <xdr:col>55</xdr:col>
      <xdr:colOff>0</xdr:colOff>
      <xdr:row>32</xdr:row>
      <xdr:rowOff>165826</xdr:rowOff>
    </xdr:to>
    <xdr:cxnSp macro="">
      <xdr:nvCxnSpPr>
        <xdr:cNvPr id="295" name="直線コネクタ 294"/>
        <xdr:cNvCxnSpPr/>
      </xdr:nvCxnSpPr>
      <xdr:spPr>
        <a:xfrm flipV="1">
          <a:off x="9639300" y="5273011"/>
          <a:ext cx="838200" cy="37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6"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7" name="フローチャート: 判断 296"/>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140402</xdr:rowOff>
    </xdr:from>
    <xdr:to>
      <xdr:col>50</xdr:col>
      <xdr:colOff>114300</xdr:colOff>
      <xdr:row>32</xdr:row>
      <xdr:rowOff>165826</xdr:rowOff>
    </xdr:to>
    <xdr:cxnSp macro="">
      <xdr:nvCxnSpPr>
        <xdr:cNvPr id="298" name="直線コネクタ 297"/>
        <xdr:cNvCxnSpPr/>
      </xdr:nvCxnSpPr>
      <xdr:spPr>
        <a:xfrm>
          <a:off x="8750300" y="5112452"/>
          <a:ext cx="889000" cy="53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299" name="フローチャート: 判断 298"/>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0" name="テキスト ボックス 299"/>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140402</xdr:rowOff>
    </xdr:from>
    <xdr:to>
      <xdr:col>45</xdr:col>
      <xdr:colOff>177800</xdr:colOff>
      <xdr:row>30</xdr:row>
      <xdr:rowOff>94797</xdr:rowOff>
    </xdr:to>
    <xdr:cxnSp macro="">
      <xdr:nvCxnSpPr>
        <xdr:cNvPr id="301" name="直線コネクタ 300"/>
        <xdr:cNvCxnSpPr/>
      </xdr:nvCxnSpPr>
      <xdr:spPr>
        <a:xfrm flipV="1">
          <a:off x="7861300" y="5112452"/>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18769</xdr:rowOff>
    </xdr:from>
    <xdr:to>
      <xdr:col>46</xdr:col>
      <xdr:colOff>38100</xdr:colOff>
      <xdr:row>35</xdr:row>
      <xdr:rowOff>120369</xdr:rowOff>
    </xdr:to>
    <xdr:sp macro="" textlink="">
      <xdr:nvSpPr>
        <xdr:cNvPr id="302" name="フローチャート: 判断 301"/>
        <xdr:cNvSpPr/>
      </xdr:nvSpPr>
      <xdr:spPr>
        <a:xfrm>
          <a:off x="8699500" y="60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111496</xdr:rowOff>
    </xdr:from>
    <xdr:ext cx="534377" cy="259045"/>
    <xdr:sp macro="" textlink="">
      <xdr:nvSpPr>
        <xdr:cNvPr id="303" name="テキスト ボックス 302"/>
        <xdr:cNvSpPr txBox="1"/>
      </xdr:nvSpPr>
      <xdr:spPr>
        <a:xfrm>
          <a:off x="8483111" y="61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94797</xdr:rowOff>
    </xdr:from>
    <xdr:to>
      <xdr:col>41</xdr:col>
      <xdr:colOff>50800</xdr:colOff>
      <xdr:row>32</xdr:row>
      <xdr:rowOff>132434</xdr:rowOff>
    </xdr:to>
    <xdr:cxnSp macro="">
      <xdr:nvCxnSpPr>
        <xdr:cNvPr id="304" name="直線コネクタ 303"/>
        <xdr:cNvCxnSpPr/>
      </xdr:nvCxnSpPr>
      <xdr:spPr>
        <a:xfrm flipV="1">
          <a:off x="6972300" y="5238297"/>
          <a:ext cx="889000" cy="38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84246</xdr:rowOff>
    </xdr:from>
    <xdr:to>
      <xdr:col>41</xdr:col>
      <xdr:colOff>101600</xdr:colOff>
      <xdr:row>36</xdr:row>
      <xdr:rowOff>14396</xdr:rowOff>
    </xdr:to>
    <xdr:sp macro="" textlink="">
      <xdr:nvSpPr>
        <xdr:cNvPr id="305" name="フローチャート: 判断 304"/>
        <xdr:cNvSpPr/>
      </xdr:nvSpPr>
      <xdr:spPr>
        <a:xfrm>
          <a:off x="7810500" y="608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5523</xdr:rowOff>
    </xdr:from>
    <xdr:ext cx="534377" cy="259045"/>
    <xdr:sp macro="" textlink="">
      <xdr:nvSpPr>
        <xdr:cNvPr id="306" name="テキスト ボックス 305"/>
        <xdr:cNvSpPr txBox="1"/>
      </xdr:nvSpPr>
      <xdr:spPr>
        <a:xfrm>
          <a:off x="7594111" y="61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125101</xdr:rowOff>
    </xdr:from>
    <xdr:to>
      <xdr:col>36</xdr:col>
      <xdr:colOff>165100</xdr:colOff>
      <xdr:row>36</xdr:row>
      <xdr:rowOff>55251</xdr:rowOff>
    </xdr:to>
    <xdr:sp macro="" textlink="">
      <xdr:nvSpPr>
        <xdr:cNvPr id="307" name="フローチャート: 判断 306"/>
        <xdr:cNvSpPr/>
      </xdr:nvSpPr>
      <xdr:spPr>
        <a:xfrm>
          <a:off x="6921500" y="612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46378</xdr:rowOff>
    </xdr:from>
    <xdr:ext cx="534377" cy="259045"/>
    <xdr:sp macro="" textlink="">
      <xdr:nvSpPr>
        <xdr:cNvPr id="308" name="テキスト ボックス 307"/>
        <xdr:cNvSpPr txBox="1"/>
      </xdr:nvSpPr>
      <xdr:spPr>
        <a:xfrm>
          <a:off x="6705111" y="62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78711</xdr:rowOff>
    </xdr:from>
    <xdr:to>
      <xdr:col>55</xdr:col>
      <xdr:colOff>50800</xdr:colOff>
      <xdr:row>31</xdr:row>
      <xdr:rowOff>8861</xdr:rowOff>
    </xdr:to>
    <xdr:sp macro="" textlink="">
      <xdr:nvSpPr>
        <xdr:cNvPr id="314" name="楕円 313"/>
        <xdr:cNvSpPr/>
      </xdr:nvSpPr>
      <xdr:spPr>
        <a:xfrm>
          <a:off x="10426700" y="522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31738</xdr:rowOff>
    </xdr:from>
    <xdr:ext cx="599010" cy="259045"/>
    <xdr:sp macro="" textlink="">
      <xdr:nvSpPr>
        <xdr:cNvPr id="315" name="補助費等該当値テキスト"/>
        <xdr:cNvSpPr txBox="1"/>
      </xdr:nvSpPr>
      <xdr:spPr>
        <a:xfrm>
          <a:off x="10528300" y="517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115026</xdr:rowOff>
    </xdr:from>
    <xdr:to>
      <xdr:col>50</xdr:col>
      <xdr:colOff>165100</xdr:colOff>
      <xdr:row>33</xdr:row>
      <xdr:rowOff>45176</xdr:rowOff>
    </xdr:to>
    <xdr:sp macro="" textlink="">
      <xdr:nvSpPr>
        <xdr:cNvPr id="316" name="楕円 315"/>
        <xdr:cNvSpPr/>
      </xdr:nvSpPr>
      <xdr:spPr>
        <a:xfrm>
          <a:off x="9588500" y="56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61703</xdr:rowOff>
    </xdr:from>
    <xdr:ext cx="534377" cy="259045"/>
    <xdr:sp macro="" textlink="">
      <xdr:nvSpPr>
        <xdr:cNvPr id="317" name="テキスト ボックス 316"/>
        <xdr:cNvSpPr txBox="1"/>
      </xdr:nvSpPr>
      <xdr:spPr>
        <a:xfrm>
          <a:off x="9372111" y="53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89602</xdr:rowOff>
    </xdr:from>
    <xdr:to>
      <xdr:col>46</xdr:col>
      <xdr:colOff>38100</xdr:colOff>
      <xdr:row>30</xdr:row>
      <xdr:rowOff>19752</xdr:rowOff>
    </xdr:to>
    <xdr:sp macro="" textlink="">
      <xdr:nvSpPr>
        <xdr:cNvPr id="318" name="楕円 317"/>
        <xdr:cNvSpPr/>
      </xdr:nvSpPr>
      <xdr:spPr>
        <a:xfrm>
          <a:off x="8699500" y="50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36279</xdr:rowOff>
    </xdr:from>
    <xdr:ext cx="599010" cy="259045"/>
    <xdr:sp macro="" textlink="">
      <xdr:nvSpPr>
        <xdr:cNvPr id="319" name="テキスト ボックス 318"/>
        <xdr:cNvSpPr txBox="1"/>
      </xdr:nvSpPr>
      <xdr:spPr>
        <a:xfrm>
          <a:off x="8450795" y="483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43997</xdr:rowOff>
    </xdr:from>
    <xdr:to>
      <xdr:col>41</xdr:col>
      <xdr:colOff>101600</xdr:colOff>
      <xdr:row>30</xdr:row>
      <xdr:rowOff>145597</xdr:rowOff>
    </xdr:to>
    <xdr:sp macro="" textlink="">
      <xdr:nvSpPr>
        <xdr:cNvPr id="320" name="楕円 319"/>
        <xdr:cNvSpPr/>
      </xdr:nvSpPr>
      <xdr:spPr>
        <a:xfrm>
          <a:off x="7810500" y="51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162124</xdr:rowOff>
    </xdr:from>
    <xdr:ext cx="599010" cy="259045"/>
    <xdr:sp macro="" textlink="">
      <xdr:nvSpPr>
        <xdr:cNvPr id="321" name="テキスト ボックス 320"/>
        <xdr:cNvSpPr txBox="1"/>
      </xdr:nvSpPr>
      <xdr:spPr>
        <a:xfrm>
          <a:off x="7561795" y="496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81634</xdr:rowOff>
    </xdr:from>
    <xdr:to>
      <xdr:col>36</xdr:col>
      <xdr:colOff>165100</xdr:colOff>
      <xdr:row>33</xdr:row>
      <xdr:rowOff>11784</xdr:rowOff>
    </xdr:to>
    <xdr:sp macro="" textlink="">
      <xdr:nvSpPr>
        <xdr:cNvPr id="322" name="楕円 321"/>
        <xdr:cNvSpPr/>
      </xdr:nvSpPr>
      <xdr:spPr>
        <a:xfrm>
          <a:off x="6921500" y="5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28311</xdr:rowOff>
    </xdr:from>
    <xdr:ext cx="534377" cy="259045"/>
    <xdr:sp macro="" textlink="">
      <xdr:nvSpPr>
        <xdr:cNvPr id="323" name="テキスト ボックス 322"/>
        <xdr:cNvSpPr txBox="1"/>
      </xdr:nvSpPr>
      <xdr:spPr>
        <a:xfrm>
          <a:off x="6705111" y="53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95758</xdr:rowOff>
    </xdr:from>
    <xdr:to>
      <xdr:col>54</xdr:col>
      <xdr:colOff>189865</xdr:colOff>
      <xdr:row>58</xdr:row>
      <xdr:rowOff>6134</xdr:rowOff>
    </xdr:to>
    <xdr:cxnSp macro="">
      <xdr:nvCxnSpPr>
        <xdr:cNvPr id="343" name="直線コネクタ 342"/>
        <xdr:cNvCxnSpPr/>
      </xdr:nvCxnSpPr>
      <xdr:spPr>
        <a:xfrm flipV="1">
          <a:off x="10475595" y="9011158"/>
          <a:ext cx="1270" cy="93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31426</xdr:rowOff>
    </xdr:from>
    <xdr:ext cx="534377" cy="259045"/>
    <xdr:sp macro="" textlink="">
      <xdr:nvSpPr>
        <xdr:cNvPr id="344" name="普通建設事業費最小値テキスト"/>
        <xdr:cNvSpPr txBox="1"/>
      </xdr:nvSpPr>
      <xdr:spPr>
        <a:xfrm>
          <a:off x="10528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6134</xdr:rowOff>
    </xdr:from>
    <xdr:to>
      <xdr:col>55</xdr:col>
      <xdr:colOff>88900</xdr:colOff>
      <xdr:row>58</xdr:row>
      <xdr:rowOff>6134</xdr:rowOff>
    </xdr:to>
    <xdr:cxnSp macro="">
      <xdr:nvCxnSpPr>
        <xdr:cNvPr id="345" name="直線コネクタ 344"/>
        <xdr:cNvCxnSpPr/>
      </xdr:nvCxnSpPr>
      <xdr:spPr>
        <a:xfrm>
          <a:off x="10388600" y="995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42435</xdr:rowOff>
    </xdr:from>
    <xdr:ext cx="690189" cy="259045"/>
    <xdr:sp macro="" textlink="">
      <xdr:nvSpPr>
        <xdr:cNvPr id="346" name="普通建設事業費最大値テキスト"/>
        <xdr:cNvSpPr txBox="1"/>
      </xdr:nvSpPr>
      <xdr:spPr>
        <a:xfrm>
          <a:off x="10528300" y="8786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95758</xdr:rowOff>
    </xdr:from>
    <xdr:to>
      <xdr:col>55</xdr:col>
      <xdr:colOff>88900</xdr:colOff>
      <xdr:row>52</xdr:row>
      <xdr:rowOff>95758</xdr:rowOff>
    </xdr:to>
    <xdr:cxnSp macro="">
      <xdr:nvCxnSpPr>
        <xdr:cNvPr id="347" name="直線コネクタ 346"/>
        <xdr:cNvCxnSpPr/>
      </xdr:nvCxnSpPr>
      <xdr:spPr>
        <a:xfrm>
          <a:off x="10388600" y="901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95758</xdr:rowOff>
    </xdr:from>
    <xdr:to>
      <xdr:col>55</xdr:col>
      <xdr:colOff>0</xdr:colOff>
      <xdr:row>53</xdr:row>
      <xdr:rowOff>85544</xdr:rowOff>
    </xdr:to>
    <xdr:cxnSp macro="">
      <xdr:nvCxnSpPr>
        <xdr:cNvPr id="348" name="直線コネクタ 347"/>
        <xdr:cNvCxnSpPr/>
      </xdr:nvCxnSpPr>
      <xdr:spPr>
        <a:xfrm flipV="1">
          <a:off x="9639300" y="9011158"/>
          <a:ext cx="838200" cy="16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75875</xdr:rowOff>
    </xdr:from>
    <xdr:ext cx="534377" cy="259045"/>
    <xdr:sp macro="" textlink="">
      <xdr:nvSpPr>
        <xdr:cNvPr id="349" name="普通建設事業費平均値テキスト"/>
        <xdr:cNvSpPr txBox="1"/>
      </xdr:nvSpPr>
      <xdr:spPr>
        <a:xfrm>
          <a:off x="10528300" y="9848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97448</xdr:rowOff>
    </xdr:from>
    <xdr:to>
      <xdr:col>55</xdr:col>
      <xdr:colOff>50800</xdr:colOff>
      <xdr:row>58</xdr:row>
      <xdr:rowOff>27598</xdr:rowOff>
    </xdr:to>
    <xdr:sp macro="" textlink="">
      <xdr:nvSpPr>
        <xdr:cNvPr id="350" name="フローチャート: 判断 349"/>
        <xdr:cNvSpPr/>
      </xdr:nvSpPr>
      <xdr:spPr>
        <a:xfrm>
          <a:off x="104267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137801</xdr:rowOff>
    </xdr:from>
    <xdr:to>
      <xdr:col>50</xdr:col>
      <xdr:colOff>114300</xdr:colOff>
      <xdr:row>53</xdr:row>
      <xdr:rowOff>85544</xdr:rowOff>
    </xdr:to>
    <xdr:cxnSp macro="">
      <xdr:nvCxnSpPr>
        <xdr:cNvPr id="351" name="直線コネクタ 350"/>
        <xdr:cNvCxnSpPr/>
      </xdr:nvCxnSpPr>
      <xdr:spPr>
        <a:xfrm>
          <a:off x="8750300" y="9053201"/>
          <a:ext cx="889000" cy="11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100979</xdr:rowOff>
    </xdr:from>
    <xdr:to>
      <xdr:col>50</xdr:col>
      <xdr:colOff>165100</xdr:colOff>
      <xdr:row>58</xdr:row>
      <xdr:rowOff>31129</xdr:rowOff>
    </xdr:to>
    <xdr:sp macro="" textlink="">
      <xdr:nvSpPr>
        <xdr:cNvPr id="352" name="フローチャート: 判断 351"/>
        <xdr:cNvSpPr/>
      </xdr:nvSpPr>
      <xdr:spPr>
        <a:xfrm>
          <a:off x="9588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22256</xdr:rowOff>
    </xdr:from>
    <xdr:ext cx="534377" cy="259045"/>
    <xdr:sp macro="" textlink="">
      <xdr:nvSpPr>
        <xdr:cNvPr id="353" name="テキスト ボックス 352"/>
        <xdr:cNvSpPr txBox="1"/>
      </xdr:nvSpPr>
      <xdr:spPr>
        <a:xfrm>
          <a:off x="9372111" y="996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124574</xdr:rowOff>
    </xdr:from>
    <xdr:to>
      <xdr:col>45</xdr:col>
      <xdr:colOff>177800</xdr:colOff>
      <xdr:row>52</xdr:row>
      <xdr:rowOff>137801</xdr:rowOff>
    </xdr:to>
    <xdr:cxnSp macro="">
      <xdr:nvCxnSpPr>
        <xdr:cNvPr id="354" name="直線コネクタ 353"/>
        <xdr:cNvCxnSpPr/>
      </xdr:nvCxnSpPr>
      <xdr:spPr>
        <a:xfrm>
          <a:off x="7861300" y="8697074"/>
          <a:ext cx="889000" cy="35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97210</xdr:rowOff>
    </xdr:from>
    <xdr:to>
      <xdr:col>46</xdr:col>
      <xdr:colOff>38100</xdr:colOff>
      <xdr:row>58</xdr:row>
      <xdr:rowOff>27360</xdr:rowOff>
    </xdr:to>
    <xdr:sp macro="" textlink="">
      <xdr:nvSpPr>
        <xdr:cNvPr id="355" name="フローチャート: 判断 354"/>
        <xdr:cNvSpPr/>
      </xdr:nvSpPr>
      <xdr:spPr>
        <a:xfrm>
          <a:off x="8699500" y="986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18487</xdr:rowOff>
    </xdr:from>
    <xdr:ext cx="534377" cy="259045"/>
    <xdr:sp macro="" textlink="">
      <xdr:nvSpPr>
        <xdr:cNvPr id="356" name="テキスト ボックス 355"/>
        <xdr:cNvSpPr txBox="1"/>
      </xdr:nvSpPr>
      <xdr:spPr>
        <a:xfrm>
          <a:off x="8483111" y="996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124574</xdr:rowOff>
    </xdr:from>
    <xdr:to>
      <xdr:col>41</xdr:col>
      <xdr:colOff>50800</xdr:colOff>
      <xdr:row>51</xdr:row>
      <xdr:rowOff>148713</xdr:rowOff>
    </xdr:to>
    <xdr:cxnSp macro="">
      <xdr:nvCxnSpPr>
        <xdr:cNvPr id="357" name="直線コネクタ 356"/>
        <xdr:cNvCxnSpPr/>
      </xdr:nvCxnSpPr>
      <xdr:spPr>
        <a:xfrm flipV="1">
          <a:off x="6972300" y="8697074"/>
          <a:ext cx="889000" cy="19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85120</xdr:rowOff>
    </xdr:from>
    <xdr:to>
      <xdr:col>41</xdr:col>
      <xdr:colOff>101600</xdr:colOff>
      <xdr:row>58</xdr:row>
      <xdr:rowOff>15270</xdr:rowOff>
    </xdr:to>
    <xdr:sp macro="" textlink="">
      <xdr:nvSpPr>
        <xdr:cNvPr id="358" name="フローチャート: 判断 357"/>
        <xdr:cNvSpPr/>
      </xdr:nvSpPr>
      <xdr:spPr>
        <a:xfrm>
          <a:off x="7810500" y="985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6397</xdr:rowOff>
    </xdr:from>
    <xdr:ext cx="599010" cy="259045"/>
    <xdr:sp macro="" textlink="">
      <xdr:nvSpPr>
        <xdr:cNvPr id="359" name="テキスト ボックス 358"/>
        <xdr:cNvSpPr txBox="1"/>
      </xdr:nvSpPr>
      <xdr:spPr>
        <a:xfrm>
          <a:off x="7561795" y="99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94066</xdr:rowOff>
    </xdr:from>
    <xdr:to>
      <xdr:col>36</xdr:col>
      <xdr:colOff>165100</xdr:colOff>
      <xdr:row>58</xdr:row>
      <xdr:rowOff>24216</xdr:rowOff>
    </xdr:to>
    <xdr:sp macro="" textlink="">
      <xdr:nvSpPr>
        <xdr:cNvPr id="360" name="フローチャート: 判断 359"/>
        <xdr:cNvSpPr/>
      </xdr:nvSpPr>
      <xdr:spPr>
        <a:xfrm>
          <a:off x="6921500" y="98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15343</xdr:rowOff>
    </xdr:from>
    <xdr:ext cx="534377" cy="259045"/>
    <xdr:sp macro="" textlink="">
      <xdr:nvSpPr>
        <xdr:cNvPr id="361" name="テキスト ボックス 360"/>
        <xdr:cNvSpPr txBox="1"/>
      </xdr:nvSpPr>
      <xdr:spPr>
        <a:xfrm>
          <a:off x="6705111" y="99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44958</xdr:rowOff>
    </xdr:from>
    <xdr:to>
      <xdr:col>55</xdr:col>
      <xdr:colOff>50800</xdr:colOff>
      <xdr:row>52</xdr:row>
      <xdr:rowOff>146558</xdr:rowOff>
    </xdr:to>
    <xdr:sp macro="" textlink="">
      <xdr:nvSpPr>
        <xdr:cNvPr id="367" name="楕円 366"/>
        <xdr:cNvSpPr/>
      </xdr:nvSpPr>
      <xdr:spPr>
        <a:xfrm>
          <a:off x="10426700" y="89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169435</xdr:rowOff>
    </xdr:from>
    <xdr:ext cx="690189" cy="259045"/>
    <xdr:sp macro="" textlink="">
      <xdr:nvSpPr>
        <xdr:cNvPr id="368" name="普通建設事業費該当値テキスト"/>
        <xdr:cNvSpPr txBox="1"/>
      </xdr:nvSpPr>
      <xdr:spPr>
        <a:xfrm>
          <a:off x="10528300" y="8913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34744</xdr:rowOff>
    </xdr:from>
    <xdr:to>
      <xdr:col>50</xdr:col>
      <xdr:colOff>165100</xdr:colOff>
      <xdr:row>53</xdr:row>
      <xdr:rowOff>136344</xdr:rowOff>
    </xdr:to>
    <xdr:sp macro="" textlink="">
      <xdr:nvSpPr>
        <xdr:cNvPr id="369" name="楕円 368"/>
        <xdr:cNvSpPr/>
      </xdr:nvSpPr>
      <xdr:spPr>
        <a:xfrm>
          <a:off x="9588500" y="91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152871</xdr:rowOff>
    </xdr:from>
    <xdr:ext cx="690189" cy="259045"/>
    <xdr:sp macro="" textlink="">
      <xdr:nvSpPr>
        <xdr:cNvPr id="370" name="テキスト ボックス 369"/>
        <xdr:cNvSpPr txBox="1"/>
      </xdr:nvSpPr>
      <xdr:spPr>
        <a:xfrm>
          <a:off x="9294205" y="8896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87001</xdr:rowOff>
    </xdr:from>
    <xdr:to>
      <xdr:col>46</xdr:col>
      <xdr:colOff>38100</xdr:colOff>
      <xdr:row>53</xdr:row>
      <xdr:rowOff>17151</xdr:rowOff>
    </xdr:to>
    <xdr:sp macro="" textlink="">
      <xdr:nvSpPr>
        <xdr:cNvPr id="371" name="楕円 370"/>
        <xdr:cNvSpPr/>
      </xdr:nvSpPr>
      <xdr:spPr>
        <a:xfrm>
          <a:off x="8699500" y="9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33678</xdr:rowOff>
    </xdr:from>
    <xdr:ext cx="690189" cy="259045"/>
    <xdr:sp macro="" textlink="">
      <xdr:nvSpPr>
        <xdr:cNvPr id="372" name="テキスト ボックス 371"/>
        <xdr:cNvSpPr txBox="1"/>
      </xdr:nvSpPr>
      <xdr:spPr>
        <a:xfrm>
          <a:off x="8405205" y="8777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73774</xdr:rowOff>
    </xdr:from>
    <xdr:to>
      <xdr:col>41</xdr:col>
      <xdr:colOff>101600</xdr:colOff>
      <xdr:row>51</xdr:row>
      <xdr:rowOff>3924</xdr:rowOff>
    </xdr:to>
    <xdr:sp macro="" textlink="">
      <xdr:nvSpPr>
        <xdr:cNvPr id="373" name="楕円 372"/>
        <xdr:cNvSpPr/>
      </xdr:nvSpPr>
      <xdr:spPr>
        <a:xfrm>
          <a:off x="7810500" y="86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49</xdr:row>
      <xdr:rowOff>20451</xdr:rowOff>
    </xdr:from>
    <xdr:ext cx="690189" cy="259045"/>
    <xdr:sp macro="" textlink="">
      <xdr:nvSpPr>
        <xdr:cNvPr id="374" name="テキスト ボックス 373"/>
        <xdr:cNvSpPr txBox="1"/>
      </xdr:nvSpPr>
      <xdr:spPr>
        <a:xfrm>
          <a:off x="7516205" y="8421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97913</xdr:rowOff>
    </xdr:from>
    <xdr:to>
      <xdr:col>36</xdr:col>
      <xdr:colOff>165100</xdr:colOff>
      <xdr:row>52</xdr:row>
      <xdr:rowOff>28063</xdr:rowOff>
    </xdr:to>
    <xdr:sp macro="" textlink="">
      <xdr:nvSpPr>
        <xdr:cNvPr id="375" name="楕円 374"/>
        <xdr:cNvSpPr/>
      </xdr:nvSpPr>
      <xdr:spPr>
        <a:xfrm>
          <a:off x="6921500" y="88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44590</xdr:rowOff>
    </xdr:from>
    <xdr:ext cx="690189" cy="259045"/>
    <xdr:sp macro="" textlink="">
      <xdr:nvSpPr>
        <xdr:cNvPr id="376" name="テキスト ボックス 375"/>
        <xdr:cNvSpPr txBox="1"/>
      </xdr:nvSpPr>
      <xdr:spPr>
        <a:xfrm>
          <a:off x="6627205" y="86170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6" name="テキスト ボックス 395"/>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2" name="直線コネクタ 401"/>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3"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05"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06" name="直線コネクタ 405"/>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12577</xdr:rowOff>
    </xdr:from>
    <xdr:to>
      <xdr:col>55</xdr:col>
      <xdr:colOff>0</xdr:colOff>
      <xdr:row>72</xdr:row>
      <xdr:rowOff>22151</xdr:rowOff>
    </xdr:to>
    <xdr:cxnSp macro="">
      <xdr:nvCxnSpPr>
        <xdr:cNvPr id="407" name="直線コネクタ 406"/>
        <xdr:cNvCxnSpPr/>
      </xdr:nvCxnSpPr>
      <xdr:spPr>
        <a:xfrm flipV="1">
          <a:off x="9639300" y="12014077"/>
          <a:ext cx="838200" cy="35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08"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09" name="フローチャート: 判断 408"/>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22151</xdr:rowOff>
    </xdr:from>
    <xdr:to>
      <xdr:col>50</xdr:col>
      <xdr:colOff>114300</xdr:colOff>
      <xdr:row>72</xdr:row>
      <xdr:rowOff>30669</xdr:rowOff>
    </xdr:to>
    <xdr:cxnSp macro="">
      <xdr:nvCxnSpPr>
        <xdr:cNvPr id="410" name="直線コネクタ 409"/>
        <xdr:cNvCxnSpPr/>
      </xdr:nvCxnSpPr>
      <xdr:spPr>
        <a:xfrm flipV="1">
          <a:off x="8750300" y="12366551"/>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1" name="フローチャート: 判断 410"/>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2" name="テキスト ボックス 411"/>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31210</xdr:rowOff>
    </xdr:from>
    <xdr:to>
      <xdr:col>45</xdr:col>
      <xdr:colOff>177800</xdr:colOff>
      <xdr:row>72</xdr:row>
      <xdr:rowOff>30669</xdr:rowOff>
    </xdr:to>
    <xdr:cxnSp macro="">
      <xdr:nvCxnSpPr>
        <xdr:cNvPr id="413" name="直線コネクタ 412"/>
        <xdr:cNvCxnSpPr/>
      </xdr:nvCxnSpPr>
      <xdr:spPr>
        <a:xfrm>
          <a:off x="7861300" y="12032710"/>
          <a:ext cx="889000" cy="3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4076</xdr:rowOff>
    </xdr:from>
    <xdr:to>
      <xdr:col>46</xdr:col>
      <xdr:colOff>38100</xdr:colOff>
      <xdr:row>79</xdr:row>
      <xdr:rowOff>105676</xdr:rowOff>
    </xdr:to>
    <xdr:sp macro="" textlink="">
      <xdr:nvSpPr>
        <xdr:cNvPr id="414" name="フローチャート: 判断 413"/>
        <xdr:cNvSpPr/>
      </xdr:nvSpPr>
      <xdr:spPr>
        <a:xfrm>
          <a:off x="8699500" y="1354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96803</xdr:rowOff>
    </xdr:from>
    <xdr:ext cx="534377" cy="259045"/>
    <xdr:sp macro="" textlink="">
      <xdr:nvSpPr>
        <xdr:cNvPr id="415" name="テキスト ボックス 414"/>
        <xdr:cNvSpPr txBox="1"/>
      </xdr:nvSpPr>
      <xdr:spPr>
        <a:xfrm>
          <a:off x="8483111" y="1364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162759</xdr:rowOff>
    </xdr:from>
    <xdr:to>
      <xdr:col>41</xdr:col>
      <xdr:colOff>101600</xdr:colOff>
      <xdr:row>79</xdr:row>
      <xdr:rowOff>92909</xdr:rowOff>
    </xdr:to>
    <xdr:sp macro="" textlink="">
      <xdr:nvSpPr>
        <xdr:cNvPr id="416" name="フローチャート: 判断 415"/>
        <xdr:cNvSpPr/>
      </xdr:nvSpPr>
      <xdr:spPr>
        <a:xfrm>
          <a:off x="7810500" y="1353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84036</xdr:rowOff>
    </xdr:from>
    <xdr:ext cx="534377" cy="259045"/>
    <xdr:sp macro="" textlink="">
      <xdr:nvSpPr>
        <xdr:cNvPr id="417" name="テキスト ボックス 416"/>
        <xdr:cNvSpPr txBox="1"/>
      </xdr:nvSpPr>
      <xdr:spPr>
        <a:xfrm>
          <a:off x="7594111" y="136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133227</xdr:rowOff>
    </xdr:from>
    <xdr:to>
      <xdr:col>55</xdr:col>
      <xdr:colOff>50800</xdr:colOff>
      <xdr:row>70</xdr:row>
      <xdr:rowOff>63377</xdr:rowOff>
    </xdr:to>
    <xdr:sp macro="" textlink="">
      <xdr:nvSpPr>
        <xdr:cNvPr id="423" name="楕円 422"/>
        <xdr:cNvSpPr/>
      </xdr:nvSpPr>
      <xdr:spPr>
        <a:xfrm>
          <a:off x="10426700" y="119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86254</xdr:rowOff>
    </xdr:from>
    <xdr:ext cx="690189" cy="259045"/>
    <xdr:sp macro="" textlink="">
      <xdr:nvSpPr>
        <xdr:cNvPr id="424" name="普通建設事業費 （ うち新規整備　）該当値テキスト"/>
        <xdr:cNvSpPr txBox="1"/>
      </xdr:nvSpPr>
      <xdr:spPr>
        <a:xfrm>
          <a:off x="10528300" y="11916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142801</xdr:rowOff>
    </xdr:from>
    <xdr:to>
      <xdr:col>50</xdr:col>
      <xdr:colOff>165100</xdr:colOff>
      <xdr:row>72</xdr:row>
      <xdr:rowOff>72951</xdr:rowOff>
    </xdr:to>
    <xdr:sp macro="" textlink="">
      <xdr:nvSpPr>
        <xdr:cNvPr id="425" name="楕円 424"/>
        <xdr:cNvSpPr/>
      </xdr:nvSpPr>
      <xdr:spPr>
        <a:xfrm>
          <a:off x="9588500" y="123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70</xdr:row>
      <xdr:rowOff>89478</xdr:rowOff>
    </xdr:from>
    <xdr:ext cx="690189" cy="259045"/>
    <xdr:sp macro="" textlink="">
      <xdr:nvSpPr>
        <xdr:cNvPr id="426" name="テキスト ボックス 425"/>
        <xdr:cNvSpPr txBox="1"/>
      </xdr:nvSpPr>
      <xdr:spPr>
        <a:xfrm>
          <a:off x="9294205" y="12090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151319</xdr:rowOff>
    </xdr:from>
    <xdr:to>
      <xdr:col>46</xdr:col>
      <xdr:colOff>38100</xdr:colOff>
      <xdr:row>72</xdr:row>
      <xdr:rowOff>81469</xdr:rowOff>
    </xdr:to>
    <xdr:sp macro="" textlink="">
      <xdr:nvSpPr>
        <xdr:cNvPr id="427" name="楕円 426"/>
        <xdr:cNvSpPr/>
      </xdr:nvSpPr>
      <xdr:spPr>
        <a:xfrm>
          <a:off x="8699500" y="12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97996</xdr:rowOff>
    </xdr:from>
    <xdr:ext cx="690189" cy="259045"/>
    <xdr:sp macro="" textlink="">
      <xdr:nvSpPr>
        <xdr:cNvPr id="428" name="テキスト ボックス 427"/>
        <xdr:cNvSpPr txBox="1"/>
      </xdr:nvSpPr>
      <xdr:spPr>
        <a:xfrm>
          <a:off x="8405205" y="12099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151860</xdr:rowOff>
    </xdr:from>
    <xdr:to>
      <xdr:col>41</xdr:col>
      <xdr:colOff>101600</xdr:colOff>
      <xdr:row>70</xdr:row>
      <xdr:rowOff>82010</xdr:rowOff>
    </xdr:to>
    <xdr:sp macro="" textlink="">
      <xdr:nvSpPr>
        <xdr:cNvPr id="429" name="楕円 428"/>
        <xdr:cNvSpPr/>
      </xdr:nvSpPr>
      <xdr:spPr>
        <a:xfrm>
          <a:off x="7810500" y="1198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68</xdr:row>
      <xdr:rowOff>98537</xdr:rowOff>
    </xdr:from>
    <xdr:ext cx="690189" cy="259045"/>
    <xdr:sp macro="" textlink="">
      <xdr:nvSpPr>
        <xdr:cNvPr id="430" name="テキスト ボックス 429"/>
        <xdr:cNvSpPr txBox="1"/>
      </xdr:nvSpPr>
      <xdr:spPr>
        <a:xfrm>
          <a:off x="7516205" y="11757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56" name="直線コネクタ 455"/>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57"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58" name="直線コネクタ 457"/>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59"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0" name="直線コネクタ 459"/>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127307</xdr:rowOff>
    </xdr:from>
    <xdr:to>
      <xdr:col>55</xdr:col>
      <xdr:colOff>0</xdr:colOff>
      <xdr:row>98</xdr:row>
      <xdr:rowOff>90078</xdr:rowOff>
    </xdr:to>
    <xdr:cxnSp macro="">
      <xdr:nvCxnSpPr>
        <xdr:cNvPr id="461" name="直線コネクタ 460"/>
        <xdr:cNvCxnSpPr/>
      </xdr:nvCxnSpPr>
      <xdr:spPr>
        <a:xfrm>
          <a:off x="9639300" y="16757957"/>
          <a:ext cx="8382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2"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3" name="フローチャート: 判断 462"/>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76149</xdr:rowOff>
    </xdr:from>
    <xdr:to>
      <xdr:col>50</xdr:col>
      <xdr:colOff>114300</xdr:colOff>
      <xdr:row>97</xdr:row>
      <xdr:rowOff>127307</xdr:rowOff>
    </xdr:to>
    <xdr:cxnSp macro="">
      <xdr:nvCxnSpPr>
        <xdr:cNvPr id="464" name="直線コネクタ 463"/>
        <xdr:cNvCxnSpPr/>
      </xdr:nvCxnSpPr>
      <xdr:spPr>
        <a:xfrm>
          <a:off x="8750300" y="16706799"/>
          <a:ext cx="889000" cy="5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65" name="フローチャート: 判断 464"/>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66" name="テキスト ボックス 465"/>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76149</xdr:rowOff>
    </xdr:from>
    <xdr:to>
      <xdr:col>45</xdr:col>
      <xdr:colOff>177800</xdr:colOff>
      <xdr:row>98</xdr:row>
      <xdr:rowOff>10688</xdr:rowOff>
    </xdr:to>
    <xdr:cxnSp macro="">
      <xdr:nvCxnSpPr>
        <xdr:cNvPr id="467" name="直線コネクタ 466"/>
        <xdr:cNvCxnSpPr/>
      </xdr:nvCxnSpPr>
      <xdr:spPr>
        <a:xfrm flipV="1">
          <a:off x="7861300" y="16706799"/>
          <a:ext cx="889000" cy="10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46822</xdr:rowOff>
    </xdr:from>
    <xdr:to>
      <xdr:col>46</xdr:col>
      <xdr:colOff>38100</xdr:colOff>
      <xdr:row>96</xdr:row>
      <xdr:rowOff>148422</xdr:rowOff>
    </xdr:to>
    <xdr:sp macro="" textlink="">
      <xdr:nvSpPr>
        <xdr:cNvPr id="468" name="フローチャート: 判断 467"/>
        <xdr:cNvSpPr/>
      </xdr:nvSpPr>
      <xdr:spPr>
        <a:xfrm>
          <a:off x="8699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164949</xdr:rowOff>
    </xdr:from>
    <xdr:ext cx="534377" cy="259045"/>
    <xdr:sp macro="" textlink="">
      <xdr:nvSpPr>
        <xdr:cNvPr id="469" name="テキスト ボックス 468"/>
        <xdr:cNvSpPr txBox="1"/>
      </xdr:nvSpPr>
      <xdr:spPr>
        <a:xfrm>
          <a:off x="8483111" y="162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142931</xdr:rowOff>
    </xdr:from>
    <xdr:to>
      <xdr:col>41</xdr:col>
      <xdr:colOff>101600</xdr:colOff>
      <xdr:row>96</xdr:row>
      <xdr:rowOff>73081</xdr:rowOff>
    </xdr:to>
    <xdr:sp macro="" textlink="">
      <xdr:nvSpPr>
        <xdr:cNvPr id="470" name="フローチャート: 判断 469"/>
        <xdr:cNvSpPr/>
      </xdr:nvSpPr>
      <xdr:spPr>
        <a:xfrm>
          <a:off x="7810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89608</xdr:rowOff>
    </xdr:from>
    <xdr:ext cx="534377" cy="259045"/>
    <xdr:sp macro="" textlink="">
      <xdr:nvSpPr>
        <xdr:cNvPr id="471" name="テキスト ボックス 470"/>
        <xdr:cNvSpPr txBox="1"/>
      </xdr:nvSpPr>
      <xdr:spPr>
        <a:xfrm>
          <a:off x="7594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39278</xdr:rowOff>
    </xdr:from>
    <xdr:to>
      <xdr:col>55</xdr:col>
      <xdr:colOff>50800</xdr:colOff>
      <xdr:row>98</xdr:row>
      <xdr:rowOff>140878</xdr:rowOff>
    </xdr:to>
    <xdr:sp macro="" textlink="">
      <xdr:nvSpPr>
        <xdr:cNvPr id="477" name="楕円 476"/>
        <xdr:cNvSpPr/>
      </xdr:nvSpPr>
      <xdr:spPr>
        <a:xfrm>
          <a:off x="10426700" y="168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125655</xdr:rowOff>
    </xdr:from>
    <xdr:ext cx="534377" cy="259045"/>
    <xdr:sp macro="" textlink="">
      <xdr:nvSpPr>
        <xdr:cNvPr id="478" name="普通建設事業費 （ うち更新整備　）該当値テキスト"/>
        <xdr:cNvSpPr txBox="1"/>
      </xdr:nvSpPr>
      <xdr:spPr>
        <a:xfrm>
          <a:off x="10528300" y="167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76507</xdr:rowOff>
    </xdr:from>
    <xdr:to>
      <xdr:col>50</xdr:col>
      <xdr:colOff>165100</xdr:colOff>
      <xdr:row>98</xdr:row>
      <xdr:rowOff>6657</xdr:rowOff>
    </xdr:to>
    <xdr:sp macro="" textlink="">
      <xdr:nvSpPr>
        <xdr:cNvPr id="479" name="楕円 478"/>
        <xdr:cNvSpPr/>
      </xdr:nvSpPr>
      <xdr:spPr>
        <a:xfrm>
          <a:off x="9588500" y="1670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169234</xdr:rowOff>
    </xdr:from>
    <xdr:ext cx="534377" cy="259045"/>
    <xdr:sp macro="" textlink="">
      <xdr:nvSpPr>
        <xdr:cNvPr id="480" name="テキスト ボックス 479"/>
        <xdr:cNvSpPr txBox="1"/>
      </xdr:nvSpPr>
      <xdr:spPr>
        <a:xfrm>
          <a:off x="9372111" y="1679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25349</xdr:rowOff>
    </xdr:from>
    <xdr:to>
      <xdr:col>46</xdr:col>
      <xdr:colOff>38100</xdr:colOff>
      <xdr:row>97</xdr:row>
      <xdr:rowOff>126949</xdr:rowOff>
    </xdr:to>
    <xdr:sp macro="" textlink="">
      <xdr:nvSpPr>
        <xdr:cNvPr id="481" name="楕円 480"/>
        <xdr:cNvSpPr/>
      </xdr:nvSpPr>
      <xdr:spPr>
        <a:xfrm>
          <a:off x="8699500" y="166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118076</xdr:rowOff>
    </xdr:from>
    <xdr:ext cx="534377" cy="259045"/>
    <xdr:sp macro="" textlink="">
      <xdr:nvSpPr>
        <xdr:cNvPr id="482" name="テキスト ボックス 481"/>
        <xdr:cNvSpPr txBox="1"/>
      </xdr:nvSpPr>
      <xdr:spPr>
        <a:xfrm>
          <a:off x="8483111" y="167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131338</xdr:rowOff>
    </xdr:from>
    <xdr:to>
      <xdr:col>41</xdr:col>
      <xdr:colOff>101600</xdr:colOff>
      <xdr:row>98</xdr:row>
      <xdr:rowOff>61488</xdr:rowOff>
    </xdr:to>
    <xdr:sp macro="" textlink="">
      <xdr:nvSpPr>
        <xdr:cNvPr id="483" name="楕円 482"/>
        <xdr:cNvSpPr/>
      </xdr:nvSpPr>
      <xdr:spPr>
        <a:xfrm>
          <a:off x="7810500" y="167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52615</xdr:rowOff>
    </xdr:from>
    <xdr:ext cx="534377" cy="259045"/>
    <xdr:sp macro="" textlink="">
      <xdr:nvSpPr>
        <xdr:cNvPr id="484" name="テキスト ボックス 483"/>
        <xdr:cNvSpPr txBox="1"/>
      </xdr:nvSpPr>
      <xdr:spPr>
        <a:xfrm>
          <a:off x="7594111" y="168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06" name="直線コネクタ 505"/>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07"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09"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0" name="直線コネクタ 509"/>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20988</xdr:rowOff>
    </xdr:from>
    <xdr:to>
      <xdr:col>85</xdr:col>
      <xdr:colOff>127000</xdr:colOff>
      <xdr:row>32</xdr:row>
      <xdr:rowOff>247</xdr:rowOff>
    </xdr:to>
    <xdr:cxnSp macro="">
      <xdr:nvCxnSpPr>
        <xdr:cNvPr id="511" name="直線コネクタ 510"/>
        <xdr:cNvCxnSpPr/>
      </xdr:nvCxnSpPr>
      <xdr:spPr>
        <a:xfrm>
          <a:off x="15481300" y="5335938"/>
          <a:ext cx="838200" cy="1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61459</xdr:rowOff>
    </xdr:from>
    <xdr:ext cx="469744" cy="259045"/>
    <xdr:sp macro="" textlink="">
      <xdr:nvSpPr>
        <xdr:cNvPr id="512" name="災害復旧事業費平均値テキスト"/>
        <xdr:cNvSpPr txBox="1"/>
      </xdr:nvSpPr>
      <xdr:spPr>
        <a:xfrm>
          <a:off x="16370300" y="6576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3" name="フローチャート: 判断 512"/>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20988</xdr:rowOff>
    </xdr:from>
    <xdr:to>
      <xdr:col>81</xdr:col>
      <xdr:colOff>50800</xdr:colOff>
      <xdr:row>34</xdr:row>
      <xdr:rowOff>101199</xdr:rowOff>
    </xdr:to>
    <xdr:cxnSp macro="">
      <xdr:nvCxnSpPr>
        <xdr:cNvPr id="514" name="直線コネクタ 513"/>
        <xdr:cNvCxnSpPr/>
      </xdr:nvCxnSpPr>
      <xdr:spPr>
        <a:xfrm flipV="1">
          <a:off x="14592300" y="5335938"/>
          <a:ext cx="889000" cy="5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15" name="フローチャート: 判断 514"/>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5290</xdr:rowOff>
    </xdr:from>
    <xdr:ext cx="469744" cy="259045"/>
    <xdr:sp macro="" textlink="">
      <xdr:nvSpPr>
        <xdr:cNvPr id="516" name="テキスト ボックス 515"/>
        <xdr:cNvSpPr txBox="1"/>
      </xdr:nvSpPr>
      <xdr:spPr>
        <a:xfrm>
          <a:off x="15246428" y="669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101199</xdr:rowOff>
    </xdr:from>
    <xdr:to>
      <xdr:col>76</xdr:col>
      <xdr:colOff>114300</xdr:colOff>
      <xdr:row>37</xdr:row>
      <xdr:rowOff>942</xdr:rowOff>
    </xdr:to>
    <xdr:cxnSp macro="">
      <xdr:nvCxnSpPr>
        <xdr:cNvPr id="517" name="直線コネクタ 516"/>
        <xdr:cNvCxnSpPr/>
      </xdr:nvCxnSpPr>
      <xdr:spPr>
        <a:xfrm flipV="1">
          <a:off x="13703300" y="5930499"/>
          <a:ext cx="889000" cy="4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77546</xdr:rowOff>
    </xdr:from>
    <xdr:to>
      <xdr:col>76</xdr:col>
      <xdr:colOff>165100</xdr:colOff>
      <xdr:row>39</xdr:row>
      <xdr:rowOff>7696</xdr:rowOff>
    </xdr:to>
    <xdr:sp macro="" textlink="">
      <xdr:nvSpPr>
        <xdr:cNvPr id="518" name="フローチャート: 判断 517"/>
        <xdr:cNvSpPr/>
      </xdr:nvSpPr>
      <xdr:spPr>
        <a:xfrm>
          <a:off x="14541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170273</xdr:rowOff>
    </xdr:from>
    <xdr:ext cx="469744" cy="259045"/>
    <xdr:sp macro="" textlink="">
      <xdr:nvSpPr>
        <xdr:cNvPr id="519" name="テキスト ボックス 518"/>
        <xdr:cNvSpPr txBox="1"/>
      </xdr:nvSpPr>
      <xdr:spPr>
        <a:xfrm>
          <a:off x="14357428" y="66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53550</xdr:rowOff>
    </xdr:from>
    <xdr:to>
      <xdr:col>71</xdr:col>
      <xdr:colOff>177800</xdr:colOff>
      <xdr:row>37</xdr:row>
      <xdr:rowOff>942</xdr:rowOff>
    </xdr:to>
    <xdr:cxnSp macro="">
      <xdr:nvCxnSpPr>
        <xdr:cNvPr id="520" name="直線コネクタ 519"/>
        <xdr:cNvCxnSpPr/>
      </xdr:nvCxnSpPr>
      <xdr:spPr>
        <a:xfrm>
          <a:off x="12814300" y="6225750"/>
          <a:ext cx="889000" cy="1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70358</xdr:rowOff>
    </xdr:from>
    <xdr:to>
      <xdr:col>72</xdr:col>
      <xdr:colOff>38100</xdr:colOff>
      <xdr:row>39</xdr:row>
      <xdr:rowOff>508</xdr:rowOff>
    </xdr:to>
    <xdr:sp macro="" textlink="">
      <xdr:nvSpPr>
        <xdr:cNvPr id="521" name="フローチャート: 判断 520"/>
        <xdr:cNvSpPr/>
      </xdr:nvSpPr>
      <xdr:spPr>
        <a:xfrm>
          <a:off x="13652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163085</xdr:rowOff>
    </xdr:from>
    <xdr:ext cx="469744" cy="259045"/>
    <xdr:sp macro="" textlink="">
      <xdr:nvSpPr>
        <xdr:cNvPr id="522" name="テキスト ボックス 521"/>
        <xdr:cNvSpPr txBox="1"/>
      </xdr:nvSpPr>
      <xdr:spPr>
        <a:xfrm>
          <a:off x="13468428" y="66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70820</xdr:rowOff>
    </xdr:from>
    <xdr:to>
      <xdr:col>67</xdr:col>
      <xdr:colOff>101600</xdr:colOff>
      <xdr:row>39</xdr:row>
      <xdr:rowOff>970</xdr:rowOff>
    </xdr:to>
    <xdr:sp macro="" textlink="">
      <xdr:nvSpPr>
        <xdr:cNvPr id="523" name="フローチャート: 判断 522"/>
        <xdr:cNvSpPr/>
      </xdr:nvSpPr>
      <xdr:spPr>
        <a:xfrm>
          <a:off x="12763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163547</xdr:rowOff>
    </xdr:from>
    <xdr:ext cx="469744" cy="259045"/>
    <xdr:sp macro="" textlink="">
      <xdr:nvSpPr>
        <xdr:cNvPr id="524" name="テキスト ボックス 523"/>
        <xdr:cNvSpPr txBox="1"/>
      </xdr:nvSpPr>
      <xdr:spPr>
        <a:xfrm>
          <a:off x="12579428" y="667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120897</xdr:rowOff>
    </xdr:from>
    <xdr:to>
      <xdr:col>85</xdr:col>
      <xdr:colOff>177800</xdr:colOff>
      <xdr:row>32</xdr:row>
      <xdr:rowOff>51047</xdr:rowOff>
    </xdr:to>
    <xdr:sp macro="" textlink="">
      <xdr:nvSpPr>
        <xdr:cNvPr id="530" name="楕円 529"/>
        <xdr:cNvSpPr/>
      </xdr:nvSpPr>
      <xdr:spPr>
        <a:xfrm>
          <a:off x="16268700" y="54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73924</xdr:rowOff>
    </xdr:from>
    <xdr:ext cx="599010" cy="259045"/>
    <xdr:sp macro="" textlink="">
      <xdr:nvSpPr>
        <xdr:cNvPr id="531" name="災害復旧事業費該当値テキスト"/>
        <xdr:cNvSpPr txBox="1"/>
      </xdr:nvSpPr>
      <xdr:spPr>
        <a:xfrm>
          <a:off x="16370300" y="538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141638</xdr:rowOff>
    </xdr:from>
    <xdr:to>
      <xdr:col>81</xdr:col>
      <xdr:colOff>101600</xdr:colOff>
      <xdr:row>31</xdr:row>
      <xdr:rowOff>71788</xdr:rowOff>
    </xdr:to>
    <xdr:sp macro="" textlink="">
      <xdr:nvSpPr>
        <xdr:cNvPr id="532" name="楕円 531"/>
        <xdr:cNvSpPr/>
      </xdr:nvSpPr>
      <xdr:spPr>
        <a:xfrm>
          <a:off x="15430500" y="52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88315</xdr:rowOff>
    </xdr:from>
    <xdr:ext cx="599010" cy="259045"/>
    <xdr:sp macro="" textlink="">
      <xdr:nvSpPr>
        <xdr:cNvPr id="533" name="テキスト ボックス 532"/>
        <xdr:cNvSpPr txBox="1"/>
      </xdr:nvSpPr>
      <xdr:spPr>
        <a:xfrm>
          <a:off x="15181795" y="506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50399</xdr:rowOff>
    </xdr:from>
    <xdr:to>
      <xdr:col>76</xdr:col>
      <xdr:colOff>165100</xdr:colOff>
      <xdr:row>34</xdr:row>
      <xdr:rowOff>151999</xdr:rowOff>
    </xdr:to>
    <xdr:sp macro="" textlink="">
      <xdr:nvSpPr>
        <xdr:cNvPr id="534" name="楕円 533"/>
        <xdr:cNvSpPr/>
      </xdr:nvSpPr>
      <xdr:spPr>
        <a:xfrm>
          <a:off x="14541500" y="58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168526</xdr:rowOff>
    </xdr:from>
    <xdr:ext cx="599010" cy="259045"/>
    <xdr:sp macro="" textlink="">
      <xdr:nvSpPr>
        <xdr:cNvPr id="535" name="テキスト ボックス 534"/>
        <xdr:cNvSpPr txBox="1"/>
      </xdr:nvSpPr>
      <xdr:spPr>
        <a:xfrm>
          <a:off x="14292795" y="565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121592</xdr:rowOff>
    </xdr:from>
    <xdr:to>
      <xdr:col>72</xdr:col>
      <xdr:colOff>38100</xdr:colOff>
      <xdr:row>37</xdr:row>
      <xdr:rowOff>51742</xdr:rowOff>
    </xdr:to>
    <xdr:sp macro="" textlink="">
      <xdr:nvSpPr>
        <xdr:cNvPr id="536" name="楕円 535"/>
        <xdr:cNvSpPr/>
      </xdr:nvSpPr>
      <xdr:spPr>
        <a:xfrm>
          <a:off x="13652500" y="62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68269</xdr:rowOff>
    </xdr:from>
    <xdr:ext cx="599010" cy="259045"/>
    <xdr:sp macro="" textlink="">
      <xdr:nvSpPr>
        <xdr:cNvPr id="537" name="テキスト ボックス 536"/>
        <xdr:cNvSpPr txBox="1"/>
      </xdr:nvSpPr>
      <xdr:spPr>
        <a:xfrm>
          <a:off x="13403795" y="6069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2750</xdr:rowOff>
    </xdr:from>
    <xdr:to>
      <xdr:col>67</xdr:col>
      <xdr:colOff>101600</xdr:colOff>
      <xdr:row>36</xdr:row>
      <xdr:rowOff>104350</xdr:rowOff>
    </xdr:to>
    <xdr:sp macro="" textlink="">
      <xdr:nvSpPr>
        <xdr:cNvPr id="538" name="楕円 537"/>
        <xdr:cNvSpPr/>
      </xdr:nvSpPr>
      <xdr:spPr>
        <a:xfrm>
          <a:off x="12763500" y="617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120877</xdr:rowOff>
    </xdr:from>
    <xdr:ext cx="599010" cy="259045"/>
    <xdr:sp macro="" textlink="">
      <xdr:nvSpPr>
        <xdr:cNvPr id="539" name="テキスト ボックス 538"/>
        <xdr:cNvSpPr txBox="1"/>
      </xdr:nvSpPr>
      <xdr:spPr>
        <a:xfrm>
          <a:off x="12514795" y="595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3" name="テキスト ボックス 552"/>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5" name="テキスト ボックス 554"/>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7" name="テキスト ボックス 556"/>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1" name="直線コネクタ 560"/>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2"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4"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6" name="直線コネクタ 56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7"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8" name="フローチャート: 判断 567"/>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9" name="直線コネクタ 56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0" name="フローチャート: 判断 569"/>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1" name="テキスト ボックス 57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2" name="直線コネクタ 57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3" name="フローチャート: 判断 57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4" name="テキスト ボックス 57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5" name="直線コネクタ 57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8" name="フローチャート: 判断 577"/>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9" name="テキスト ボックス 578"/>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5" name="楕円 58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6"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7" name="楕円 58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8" name="テキスト ボックス 587"/>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9" name="楕円 58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0" name="テキスト ボックス 589"/>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1" name="楕円 59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2" name="テキスト ボックス 59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3" name="楕円 59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4" name="テキスト ボックス 59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20" name="直線コネクタ 619"/>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1"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2" name="直線コネクタ 621"/>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3"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4" name="直線コネクタ 623"/>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125265</xdr:rowOff>
    </xdr:from>
    <xdr:to>
      <xdr:col>85</xdr:col>
      <xdr:colOff>127000</xdr:colOff>
      <xdr:row>75</xdr:row>
      <xdr:rowOff>27904</xdr:rowOff>
    </xdr:to>
    <xdr:cxnSp macro="">
      <xdr:nvCxnSpPr>
        <xdr:cNvPr id="625" name="直線コネクタ 624"/>
        <xdr:cNvCxnSpPr/>
      </xdr:nvCxnSpPr>
      <xdr:spPr>
        <a:xfrm flipV="1">
          <a:off x="15481300" y="12812565"/>
          <a:ext cx="838200" cy="7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6"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7" name="フローチャート: 判断 626"/>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27904</xdr:rowOff>
    </xdr:from>
    <xdr:to>
      <xdr:col>81</xdr:col>
      <xdr:colOff>50800</xdr:colOff>
      <xdr:row>75</xdr:row>
      <xdr:rowOff>48870</xdr:rowOff>
    </xdr:to>
    <xdr:cxnSp macro="">
      <xdr:nvCxnSpPr>
        <xdr:cNvPr id="628" name="直線コネクタ 627"/>
        <xdr:cNvCxnSpPr/>
      </xdr:nvCxnSpPr>
      <xdr:spPr>
        <a:xfrm flipV="1">
          <a:off x="14592300" y="12886654"/>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9" name="フローチャート: 判断 628"/>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30" name="テキスト ボックス 629"/>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32879</xdr:rowOff>
    </xdr:from>
    <xdr:to>
      <xdr:col>76</xdr:col>
      <xdr:colOff>114300</xdr:colOff>
      <xdr:row>75</xdr:row>
      <xdr:rowOff>48870</xdr:rowOff>
    </xdr:to>
    <xdr:cxnSp macro="">
      <xdr:nvCxnSpPr>
        <xdr:cNvPr id="631" name="直線コネクタ 630"/>
        <xdr:cNvCxnSpPr/>
      </xdr:nvCxnSpPr>
      <xdr:spPr>
        <a:xfrm>
          <a:off x="13703300" y="12891629"/>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136383</xdr:rowOff>
    </xdr:from>
    <xdr:to>
      <xdr:col>76</xdr:col>
      <xdr:colOff>165100</xdr:colOff>
      <xdr:row>75</xdr:row>
      <xdr:rowOff>66533</xdr:rowOff>
    </xdr:to>
    <xdr:sp macro="" textlink="">
      <xdr:nvSpPr>
        <xdr:cNvPr id="632" name="フローチャート: 判断 631"/>
        <xdr:cNvSpPr/>
      </xdr:nvSpPr>
      <xdr:spPr>
        <a:xfrm>
          <a:off x="14541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83060</xdr:rowOff>
    </xdr:from>
    <xdr:ext cx="534377" cy="259045"/>
    <xdr:sp macro="" textlink="">
      <xdr:nvSpPr>
        <xdr:cNvPr id="633" name="テキスト ボックス 632"/>
        <xdr:cNvSpPr txBox="1"/>
      </xdr:nvSpPr>
      <xdr:spPr>
        <a:xfrm>
          <a:off x="14325111" y="125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144871</xdr:rowOff>
    </xdr:from>
    <xdr:to>
      <xdr:col>71</xdr:col>
      <xdr:colOff>177800</xdr:colOff>
      <xdr:row>75</xdr:row>
      <xdr:rowOff>32879</xdr:rowOff>
    </xdr:to>
    <xdr:cxnSp macro="">
      <xdr:nvCxnSpPr>
        <xdr:cNvPr id="634" name="直線コネクタ 633"/>
        <xdr:cNvCxnSpPr/>
      </xdr:nvCxnSpPr>
      <xdr:spPr>
        <a:xfrm>
          <a:off x="12814300" y="12832171"/>
          <a:ext cx="889000" cy="5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167473</xdr:rowOff>
    </xdr:from>
    <xdr:to>
      <xdr:col>72</xdr:col>
      <xdr:colOff>38100</xdr:colOff>
      <xdr:row>75</xdr:row>
      <xdr:rowOff>97623</xdr:rowOff>
    </xdr:to>
    <xdr:sp macro="" textlink="">
      <xdr:nvSpPr>
        <xdr:cNvPr id="635" name="フローチャート: 判断 634"/>
        <xdr:cNvSpPr/>
      </xdr:nvSpPr>
      <xdr:spPr>
        <a:xfrm>
          <a:off x="13652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88750</xdr:rowOff>
    </xdr:from>
    <xdr:ext cx="534377" cy="259045"/>
    <xdr:sp macro="" textlink="">
      <xdr:nvSpPr>
        <xdr:cNvPr id="636" name="テキスト ボックス 635"/>
        <xdr:cNvSpPr txBox="1"/>
      </xdr:nvSpPr>
      <xdr:spPr>
        <a:xfrm>
          <a:off x="13436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161616</xdr:rowOff>
    </xdr:from>
    <xdr:to>
      <xdr:col>67</xdr:col>
      <xdr:colOff>101600</xdr:colOff>
      <xdr:row>75</xdr:row>
      <xdr:rowOff>91766</xdr:rowOff>
    </xdr:to>
    <xdr:sp macro="" textlink="">
      <xdr:nvSpPr>
        <xdr:cNvPr id="637" name="フローチャート: 判断 636"/>
        <xdr:cNvSpPr/>
      </xdr:nvSpPr>
      <xdr:spPr>
        <a:xfrm>
          <a:off x="12763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82893</xdr:rowOff>
    </xdr:from>
    <xdr:ext cx="534377" cy="259045"/>
    <xdr:sp macro="" textlink="">
      <xdr:nvSpPr>
        <xdr:cNvPr id="638" name="テキスト ボックス 637"/>
        <xdr:cNvSpPr txBox="1"/>
      </xdr:nvSpPr>
      <xdr:spPr>
        <a:xfrm>
          <a:off x="12547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74465</xdr:rowOff>
    </xdr:from>
    <xdr:to>
      <xdr:col>85</xdr:col>
      <xdr:colOff>177800</xdr:colOff>
      <xdr:row>75</xdr:row>
      <xdr:rowOff>4615</xdr:rowOff>
    </xdr:to>
    <xdr:sp macro="" textlink="">
      <xdr:nvSpPr>
        <xdr:cNvPr id="644" name="楕円 643"/>
        <xdr:cNvSpPr/>
      </xdr:nvSpPr>
      <xdr:spPr>
        <a:xfrm>
          <a:off x="16268700" y="127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97342</xdr:rowOff>
    </xdr:from>
    <xdr:ext cx="534377" cy="259045"/>
    <xdr:sp macro="" textlink="">
      <xdr:nvSpPr>
        <xdr:cNvPr id="645" name="公債費該当値テキスト"/>
        <xdr:cNvSpPr txBox="1"/>
      </xdr:nvSpPr>
      <xdr:spPr>
        <a:xfrm>
          <a:off x="16370300" y="126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148554</xdr:rowOff>
    </xdr:from>
    <xdr:to>
      <xdr:col>81</xdr:col>
      <xdr:colOff>101600</xdr:colOff>
      <xdr:row>75</xdr:row>
      <xdr:rowOff>78704</xdr:rowOff>
    </xdr:to>
    <xdr:sp macro="" textlink="">
      <xdr:nvSpPr>
        <xdr:cNvPr id="646" name="楕円 645"/>
        <xdr:cNvSpPr/>
      </xdr:nvSpPr>
      <xdr:spPr>
        <a:xfrm>
          <a:off x="15430500" y="128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95231</xdr:rowOff>
    </xdr:from>
    <xdr:ext cx="534377" cy="259045"/>
    <xdr:sp macro="" textlink="">
      <xdr:nvSpPr>
        <xdr:cNvPr id="647" name="テキスト ボックス 646"/>
        <xdr:cNvSpPr txBox="1"/>
      </xdr:nvSpPr>
      <xdr:spPr>
        <a:xfrm>
          <a:off x="15214111" y="126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169520</xdr:rowOff>
    </xdr:from>
    <xdr:to>
      <xdr:col>76</xdr:col>
      <xdr:colOff>165100</xdr:colOff>
      <xdr:row>75</xdr:row>
      <xdr:rowOff>99670</xdr:rowOff>
    </xdr:to>
    <xdr:sp macro="" textlink="">
      <xdr:nvSpPr>
        <xdr:cNvPr id="648" name="楕円 647"/>
        <xdr:cNvSpPr/>
      </xdr:nvSpPr>
      <xdr:spPr>
        <a:xfrm>
          <a:off x="14541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90797</xdr:rowOff>
    </xdr:from>
    <xdr:ext cx="534377" cy="259045"/>
    <xdr:sp macro="" textlink="">
      <xdr:nvSpPr>
        <xdr:cNvPr id="649" name="テキスト ボックス 648"/>
        <xdr:cNvSpPr txBox="1"/>
      </xdr:nvSpPr>
      <xdr:spPr>
        <a:xfrm>
          <a:off x="14325111" y="129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153529</xdr:rowOff>
    </xdr:from>
    <xdr:to>
      <xdr:col>72</xdr:col>
      <xdr:colOff>38100</xdr:colOff>
      <xdr:row>75</xdr:row>
      <xdr:rowOff>83679</xdr:rowOff>
    </xdr:to>
    <xdr:sp macro="" textlink="">
      <xdr:nvSpPr>
        <xdr:cNvPr id="650" name="楕円 649"/>
        <xdr:cNvSpPr/>
      </xdr:nvSpPr>
      <xdr:spPr>
        <a:xfrm>
          <a:off x="13652500" y="128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100206</xdr:rowOff>
    </xdr:from>
    <xdr:ext cx="534377" cy="259045"/>
    <xdr:sp macro="" textlink="">
      <xdr:nvSpPr>
        <xdr:cNvPr id="651" name="テキスト ボックス 650"/>
        <xdr:cNvSpPr txBox="1"/>
      </xdr:nvSpPr>
      <xdr:spPr>
        <a:xfrm>
          <a:off x="13436111" y="126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94071</xdr:rowOff>
    </xdr:from>
    <xdr:to>
      <xdr:col>67</xdr:col>
      <xdr:colOff>101600</xdr:colOff>
      <xdr:row>75</xdr:row>
      <xdr:rowOff>24221</xdr:rowOff>
    </xdr:to>
    <xdr:sp macro="" textlink="">
      <xdr:nvSpPr>
        <xdr:cNvPr id="652" name="楕円 651"/>
        <xdr:cNvSpPr/>
      </xdr:nvSpPr>
      <xdr:spPr>
        <a:xfrm>
          <a:off x="12763500" y="127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40748</xdr:rowOff>
    </xdr:from>
    <xdr:ext cx="534377" cy="259045"/>
    <xdr:sp macro="" textlink="">
      <xdr:nvSpPr>
        <xdr:cNvPr id="653" name="テキスト ボックス 652"/>
        <xdr:cNvSpPr txBox="1"/>
      </xdr:nvSpPr>
      <xdr:spPr>
        <a:xfrm>
          <a:off x="12547111" y="125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7" name="直線コネクタ 676"/>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8"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9" name="直線コネクタ 678"/>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80"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1" name="直線コネクタ 680"/>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137065</xdr:rowOff>
    </xdr:from>
    <xdr:to>
      <xdr:col>85</xdr:col>
      <xdr:colOff>127000</xdr:colOff>
      <xdr:row>93</xdr:row>
      <xdr:rowOff>133942</xdr:rowOff>
    </xdr:to>
    <xdr:cxnSp macro="">
      <xdr:nvCxnSpPr>
        <xdr:cNvPr id="682" name="直線コネクタ 681"/>
        <xdr:cNvCxnSpPr/>
      </xdr:nvCxnSpPr>
      <xdr:spPr>
        <a:xfrm flipV="1">
          <a:off x="15481300" y="15739015"/>
          <a:ext cx="838200" cy="3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3"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4" name="フローチャート: 判断 683"/>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133942</xdr:rowOff>
    </xdr:from>
    <xdr:to>
      <xdr:col>81</xdr:col>
      <xdr:colOff>50800</xdr:colOff>
      <xdr:row>96</xdr:row>
      <xdr:rowOff>101110</xdr:rowOff>
    </xdr:to>
    <xdr:cxnSp macro="">
      <xdr:nvCxnSpPr>
        <xdr:cNvPr id="685" name="直線コネクタ 684"/>
        <xdr:cNvCxnSpPr/>
      </xdr:nvCxnSpPr>
      <xdr:spPr>
        <a:xfrm flipV="1">
          <a:off x="14592300" y="16078792"/>
          <a:ext cx="889000" cy="4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6" name="フローチャート: 判断 685"/>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7" name="テキスト ボックス 686"/>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52119</xdr:rowOff>
    </xdr:from>
    <xdr:to>
      <xdr:col>76</xdr:col>
      <xdr:colOff>114300</xdr:colOff>
      <xdr:row>96</xdr:row>
      <xdr:rowOff>101110</xdr:rowOff>
    </xdr:to>
    <xdr:cxnSp macro="">
      <xdr:nvCxnSpPr>
        <xdr:cNvPr id="688" name="直線コネクタ 687"/>
        <xdr:cNvCxnSpPr/>
      </xdr:nvCxnSpPr>
      <xdr:spPr>
        <a:xfrm>
          <a:off x="13703300" y="15654069"/>
          <a:ext cx="889000" cy="90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149732</xdr:rowOff>
    </xdr:from>
    <xdr:to>
      <xdr:col>76</xdr:col>
      <xdr:colOff>165100</xdr:colOff>
      <xdr:row>99</xdr:row>
      <xdr:rowOff>79882</xdr:rowOff>
    </xdr:to>
    <xdr:sp macro="" textlink="">
      <xdr:nvSpPr>
        <xdr:cNvPr id="689" name="フローチャート: 判断 688"/>
        <xdr:cNvSpPr/>
      </xdr:nvSpPr>
      <xdr:spPr>
        <a:xfrm>
          <a:off x="14541500" y="169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71009</xdr:rowOff>
    </xdr:from>
    <xdr:ext cx="534377" cy="259045"/>
    <xdr:sp macro="" textlink="">
      <xdr:nvSpPr>
        <xdr:cNvPr id="690" name="テキスト ボックス 689"/>
        <xdr:cNvSpPr txBox="1"/>
      </xdr:nvSpPr>
      <xdr:spPr>
        <a:xfrm>
          <a:off x="14325111" y="170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52119</xdr:rowOff>
    </xdr:from>
    <xdr:to>
      <xdr:col>71</xdr:col>
      <xdr:colOff>177800</xdr:colOff>
      <xdr:row>91</xdr:row>
      <xdr:rowOff>56380</xdr:rowOff>
    </xdr:to>
    <xdr:cxnSp macro="">
      <xdr:nvCxnSpPr>
        <xdr:cNvPr id="691" name="直線コネクタ 690"/>
        <xdr:cNvCxnSpPr/>
      </xdr:nvCxnSpPr>
      <xdr:spPr>
        <a:xfrm flipV="1">
          <a:off x="12814300" y="15654069"/>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141650</xdr:rowOff>
    </xdr:from>
    <xdr:to>
      <xdr:col>72</xdr:col>
      <xdr:colOff>38100</xdr:colOff>
      <xdr:row>99</xdr:row>
      <xdr:rowOff>71800</xdr:rowOff>
    </xdr:to>
    <xdr:sp macro="" textlink="">
      <xdr:nvSpPr>
        <xdr:cNvPr id="692" name="フローチャート: 判断 691"/>
        <xdr:cNvSpPr/>
      </xdr:nvSpPr>
      <xdr:spPr>
        <a:xfrm>
          <a:off x="13652500" y="169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62927</xdr:rowOff>
    </xdr:from>
    <xdr:ext cx="534377" cy="259045"/>
    <xdr:sp macro="" textlink="">
      <xdr:nvSpPr>
        <xdr:cNvPr id="693" name="テキスト ボックス 692"/>
        <xdr:cNvSpPr txBox="1"/>
      </xdr:nvSpPr>
      <xdr:spPr>
        <a:xfrm>
          <a:off x="13436111" y="170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143436</xdr:rowOff>
    </xdr:from>
    <xdr:to>
      <xdr:col>67</xdr:col>
      <xdr:colOff>101600</xdr:colOff>
      <xdr:row>99</xdr:row>
      <xdr:rowOff>73586</xdr:rowOff>
    </xdr:to>
    <xdr:sp macro="" textlink="">
      <xdr:nvSpPr>
        <xdr:cNvPr id="694" name="フローチャート: 判断 693"/>
        <xdr:cNvSpPr/>
      </xdr:nvSpPr>
      <xdr:spPr>
        <a:xfrm>
          <a:off x="12763500" y="1694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64713</xdr:rowOff>
    </xdr:from>
    <xdr:ext cx="534377" cy="259045"/>
    <xdr:sp macro="" textlink="">
      <xdr:nvSpPr>
        <xdr:cNvPr id="695" name="テキスト ボックス 694"/>
        <xdr:cNvSpPr txBox="1"/>
      </xdr:nvSpPr>
      <xdr:spPr>
        <a:xfrm>
          <a:off x="12547111" y="170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86265</xdr:rowOff>
    </xdr:from>
    <xdr:to>
      <xdr:col>85</xdr:col>
      <xdr:colOff>177800</xdr:colOff>
      <xdr:row>92</xdr:row>
      <xdr:rowOff>16415</xdr:rowOff>
    </xdr:to>
    <xdr:sp macro="" textlink="">
      <xdr:nvSpPr>
        <xdr:cNvPr id="701" name="楕円 700"/>
        <xdr:cNvSpPr/>
      </xdr:nvSpPr>
      <xdr:spPr>
        <a:xfrm>
          <a:off x="16268700" y="156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39292</xdr:rowOff>
    </xdr:from>
    <xdr:ext cx="690189" cy="259045"/>
    <xdr:sp macro="" textlink="">
      <xdr:nvSpPr>
        <xdr:cNvPr id="702" name="積立金該当値テキスト"/>
        <xdr:cNvSpPr txBox="1"/>
      </xdr:nvSpPr>
      <xdr:spPr>
        <a:xfrm>
          <a:off x="16370300" y="15641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83142</xdr:rowOff>
    </xdr:from>
    <xdr:to>
      <xdr:col>81</xdr:col>
      <xdr:colOff>101600</xdr:colOff>
      <xdr:row>94</xdr:row>
      <xdr:rowOff>13292</xdr:rowOff>
    </xdr:to>
    <xdr:sp macro="" textlink="">
      <xdr:nvSpPr>
        <xdr:cNvPr id="703" name="楕円 702"/>
        <xdr:cNvSpPr/>
      </xdr:nvSpPr>
      <xdr:spPr>
        <a:xfrm>
          <a:off x="15430500" y="16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92</xdr:row>
      <xdr:rowOff>29819</xdr:rowOff>
    </xdr:from>
    <xdr:ext cx="690189" cy="259045"/>
    <xdr:sp macro="" textlink="">
      <xdr:nvSpPr>
        <xdr:cNvPr id="704" name="テキスト ボックス 703"/>
        <xdr:cNvSpPr txBox="1"/>
      </xdr:nvSpPr>
      <xdr:spPr>
        <a:xfrm>
          <a:off x="15136205" y="158032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50310</xdr:rowOff>
    </xdr:from>
    <xdr:to>
      <xdr:col>76</xdr:col>
      <xdr:colOff>165100</xdr:colOff>
      <xdr:row>96</xdr:row>
      <xdr:rowOff>151910</xdr:rowOff>
    </xdr:to>
    <xdr:sp macro="" textlink="">
      <xdr:nvSpPr>
        <xdr:cNvPr id="705" name="楕円 704"/>
        <xdr:cNvSpPr/>
      </xdr:nvSpPr>
      <xdr:spPr>
        <a:xfrm>
          <a:off x="14541500" y="165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168437</xdr:rowOff>
    </xdr:from>
    <xdr:ext cx="599010" cy="259045"/>
    <xdr:sp macro="" textlink="">
      <xdr:nvSpPr>
        <xdr:cNvPr id="706" name="テキスト ボックス 705"/>
        <xdr:cNvSpPr txBox="1"/>
      </xdr:nvSpPr>
      <xdr:spPr>
        <a:xfrm>
          <a:off x="14292795" y="1628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1319</xdr:rowOff>
    </xdr:from>
    <xdr:to>
      <xdr:col>72</xdr:col>
      <xdr:colOff>38100</xdr:colOff>
      <xdr:row>91</xdr:row>
      <xdr:rowOff>102919</xdr:rowOff>
    </xdr:to>
    <xdr:sp macro="" textlink="">
      <xdr:nvSpPr>
        <xdr:cNvPr id="707" name="楕円 706"/>
        <xdr:cNvSpPr/>
      </xdr:nvSpPr>
      <xdr:spPr>
        <a:xfrm>
          <a:off x="13652500" y="156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89</xdr:row>
      <xdr:rowOff>119446</xdr:rowOff>
    </xdr:from>
    <xdr:ext cx="690189" cy="259045"/>
    <xdr:sp macro="" textlink="">
      <xdr:nvSpPr>
        <xdr:cNvPr id="708" name="テキスト ボックス 707"/>
        <xdr:cNvSpPr txBox="1"/>
      </xdr:nvSpPr>
      <xdr:spPr>
        <a:xfrm>
          <a:off x="13358205" y="15378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5580</xdr:rowOff>
    </xdr:from>
    <xdr:to>
      <xdr:col>67</xdr:col>
      <xdr:colOff>101600</xdr:colOff>
      <xdr:row>91</xdr:row>
      <xdr:rowOff>107180</xdr:rowOff>
    </xdr:to>
    <xdr:sp macro="" textlink="">
      <xdr:nvSpPr>
        <xdr:cNvPr id="709" name="楕円 708"/>
        <xdr:cNvSpPr/>
      </xdr:nvSpPr>
      <xdr:spPr>
        <a:xfrm>
          <a:off x="12763500" y="1560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86705</xdr:colOff>
      <xdr:row>89</xdr:row>
      <xdr:rowOff>123707</xdr:rowOff>
    </xdr:from>
    <xdr:ext cx="690189" cy="259045"/>
    <xdr:sp macro="" textlink="">
      <xdr:nvSpPr>
        <xdr:cNvPr id="710" name="テキスト ボックス 709"/>
        <xdr:cNvSpPr txBox="1"/>
      </xdr:nvSpPr>
      <xdr:spPr>
        <a:xfrm>
          <a:off x="12469205" y="153827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2" name="直線コネクタ 731"/>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5"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6" name="直線コネクタ 735"/>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8"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9" name="フローチャート: 判断 738"/>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1" name="フローチャート: 判断 740"/>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2" name="テキスト ボックス 741"/>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10993</xdr:rowOff>
    </xdr:from>
    <xdr:to>
      <xdr:col>107</xdr:col>
      <xdr:colOff>101600</xdr:colOff>
      <xdr:row>38</xdr:row>
      <xdr:rowOff>112593</xdr:rowOff>
    </xdr:to>
    <xdr:sp macro="" textlink="">
      <xdr:nvSpPr>
        <xdr:cNvPr id="744" name="フローチャート: 判断 743"/>
        <xdr:cNvSpPr/>
      </xdr:nvSpPr>
      <xdr:spPr>
        <a:xfrm>
          <a:off x="20383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129120</xdr:rowOff>
    </xdr:from>
    <xdr:ext cx="469744" cy="259045"/>
    <xdr:sp macro="" textlink="">
      <xdr:nvSpPr>
        <xdr:cNvPr id="745" name="テキスト ボックス 744"/>
        <xdr:cNvSpPr txBox="1"/>
      </xdr:nvSpPr>
      <xdr:spPr>
        <a:xfrm>
          <a:off x="20199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8616</xdr:rowOff>
    </xdr:from>
    <xdr:to>
      <xdr:col>102</xdr:col>
      <xdr:colOff>165100</xdr:colOff>
      <xdr:row>38</xdr:row>
      <xdr:rowOff>110216</xdr:rowOff>
    </xdr:to>
    <xdr:sp macro="" textlink="">
      <xdr:nvSpPr>
        <xdr:cNvPr id="747" name="フローチャート: 判断 746"/>
        <xdr:cNvSpPr/>
      </xdr:nvSpPr>
      <xdr:spPr>
        <a:xfrm>
          <a:off x="19494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126743</xdr:rowOff>
    </xdr:from>
    <xdr:ext cx="469744" cy="259045"/>
    <xdr:sp macro="" textlink="">
      <xdr:nvSpPr>
        <xdr:cNvPr id="748" name="テキスト ボックス 747"/>
        <xdr:cNvSpPr txBox="1"/>
      </xdr:nvSpPr>
      <xdr:spPr>
        <a:xfrm>
          <a:off x="19310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17349</xdr:rowOff>
    </xdr:from>
    <xdr:to>
      <xdr:col>98</xdr:col>
      <xdr:colOff>38100</xdr:colOff>
      <xdr:row>38</xdr:row>
      <xdr:rowOff>118949</xdr:rowOff>
    </xdr:to>
    <xdr:sp macro="" textlink="">
      <xdr:nvSpPr>
        <xdr:cNvPr id="749" name="フローチャート: 判断 748"/>
        <xdr:cNvSpPr/>
      </xdr:nvSpPr>
      <xdr:spPr>
        <a:xfrm>
          <a:off x="18605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135475</xdr:rowOff>
    </xdr:from>
    <xdr:ext cx="469744" cy="259045"/>
    <xdr:sp macro="" textlink="">
      <xdr:nvSpPr>
        <xdr:cNvPr id="750" name="テキスト ボックス 749"/>
        <xdr:cNvSpPr txBox="1"/>
      </xdr:nvSpPr>
      <xdr:spPr>
        <a:xfrm>
          <a:off x="18421428"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43802</xdr:rowOff>
    </xdr:from>
    <xdr:to>
      <xdr:col>116</xdr:col>
      <xdr:colOff>62864</xdr:colOff>
      <xdr:row>59</xdr:row>
      <xdr:rowOff>44450</xdr:rowOff>
    </xdr:to>
    <xdr:cxnSp macro="">
      <xdr:nvCxnSpPr>
        <xdr:cNvPr id="789" name="直線コネクタ 788"/>
        <xdr:cNvCxnSpPr/>
      </xdr:nvCxnSpPr>
      <xdr:spPr>
        <a:xfrm flipV="1">
          <a:off x="22159595" y="8959202"/>
          <a:ext cx="1269" cy="120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161929</xdr:rowOff>
    </xdr:from>
    <xdr:ext cx="534377" cy="259045"/>
    <xdr:sp macro="" textlink="">
      <xdr:nvSpPr>
        <xdr:cNvPr id="792" name="貸付金最大値テキスト"/>
        <xdr:cNvSpPr txBox="1"/>
      </xdr:nvSpPr>
      <xdr:spPr>
        <a:xfrm>
          <a:off x="22212300" y="87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43802</xdr:rowOff>
    </xdr:from>
    <xdr:to>
      <xdr:col>116</xdr:col>
      <xdr:colOff>152400</xdr:colOff>
      <xdr:row>52</xdr:row>
      <xdr:rowOff>43802</xdr:rowOff>
    </xdr:to>
    <xdr:cxnSp macro="">
      <xdr:nvCxnSpPr>
        <xdr:cNvPr id="793" name="直線コネクタ 792"/>
        <xdr:cNvCxnSpPr/>
      </xdr:nvCxnSpPr>
      <xdr:spPr>
        <a:xfrm>
          <a:off x="22072600" y="895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85579</xdr:rowOff>
    </xdr:from>
    <xdr:to>
      <xdr:col>116</xdr:col>
      <xdr:colOff>63500</xdr:colOff>
      <xdr:row>52</xdr:row>
      <xdr:rowOff>43802</xdr:rowOff>
    </xdr:to>
    <xdr:cxnSp macro="">
      <xdr:nvCxnSpPr>
        <xdr:cNvPr id="794" name="直線コネクタ 793"/>
        <xdr:cNvCxnSpPr/>
      </xdr:nvCxnSpPr>
      <xdr:spPr>
        <a:xfrm>
          <a:off x="21323300" y="8658079"/>
          <a:ext cx="838200" cy="30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58069</xdr:rowOff>
    </xdr:from>
    <xdr:ext cx="469744" cy="259045"/>
    <xdr:sp macro="" textlink="">
      <xdr:nvSpPr>
        <xdr:cNvPr id="795" name="貸付金平均値テキスト"/>
        <xdr:cNvSpPr txBox="1"/>
      </xdr:nvSpPr>
      <xdr:spPr>
        <a:xfrm>
          <a:off x="22212300" y="10002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79642</xdr:rowOff>
    </xdr:from>
    <xdr:to>
      <xdr:col>116</xdr:col>
      <xdr:colOff>114300</xdr:colOff>
      <xdr:row>59</xdr:row>
      <xdr:rowOff>9792</xdr:rowOff>
    </xdr:to>
    <xdr:sp macro="" textlink="">
      <xdr:nvSpPr>
        <xdr:cNvPr id="796" name="フローチャート: 判断 795"/>
        <xdr:cNvSpPr/>
      </xdr:nvSpPr>
      <xdr:spPr>
        <a:xfrm>
          <a:off x="221107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83598</xdr:rowOff>
    </xdr:from>
    <xdr:to>
      <xdr:col>111</xdr:col>
      <xdr:colOff>177800</xdr:colOff>
      <xdr:row>50</xdr:row>
      <xdr:rowOff>85579</xdr:rowOff>
    </xdr:to>
    <xdr:cxnSp macro="">
      <xdr:nvCxnSpPr>
        <xdr:cNvPr id="797" name="直線コネクタ 796"/>
        <xdr:cNvCxnSpPr/>
      </xdr:nvCxnSpPr>
      <xdr:spPr>
        <a:xfrm>
          <a:off x="20434300" y="865609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83204</xdr:rowOff>
    </xdr:from>
    <xdr:to>
      <xdr:col>112</xdr:col>
      <xdr:colOff>38100</xdr:colOff>
      <xdr:row>59</xdr:row>
      <xdr:rowOff>13354</xdr:rowOff>
    </xdr:to>
    <xdr:sp macro="" textlink="">
      <xdr:nvSpPr>
        <xdr:cNvPr id="798" name="フローチャート: 判断 797"/>
        <xdr:cNvSpPr/>
      </xdr:nvSpPr>
      <xdr:spPr>
        <a:xfrm>
          <a:off x="212725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4481</xdr:rowOff>
    </xdr:from>
    <xdr:ext cx="469744" cy="259045"/>
    <xdr:sp macro="" textlink="">
      <xdr:nvSpPr>
        <xdr:cNvPr id="799" name="テキスト ボックス 798"/>
        <xdr:cNvSpPr txBox="1"/>
      </xdr:nvSpPr>
      <xdr:spPr>
        <a:xfrm>
          <a:off x="21088428" y="101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82569</xdr:rowOff>
    </xdr:from>
    <xdr:to>
      <xdr:col>107</xdr:col>
      <xdr:colOff>50800</xdr:colOff>
      <xdr:row>50</xdr:row>
      <xdr:rowOff>83598</xdr:rowOff>
    </xdr:to>
    <xdr:cxnSp macro="">
      <xdr:nvCxnSpPr>
        <xdr:cNvPr id="800" name="直線コネクタ 799"/>
        <xdr:cNvCxnSpPr/>
      </xdr:nvCxnSpPr>
      <xdr:spPr>
        <a:xfrm>
          <a:off x="19545300" y="865506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39465</xdr:rowOff>
    </xdr:from>
    <xdr:to>
      <xdr:col>107</xdr:col>
      <xdr:colOff>101600</xdr:colOff>
      <xdr:row>58</xdr:row>
      <xdr:rowOff>141065</xdr:rowOff>
    </xdr:to>
    <xdr:sp macro="" textlink="">
      <xdr:nvSpPr>
        <xdr:cNvPr id="801" name="フローチャート: 判断 800"/>
        <xdr:cNvSpPr/>
      </xdr:nvSpPr>
      <xdr:spPr>
        <a:xfrm>
          <a:off x="20383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132192</xdr:rowOff>
    </xdr:from>
    <xdr:ext cx="469744" cy="259045"/>
    <xdr:sp macro="" textlink="">
      <xdr:nvSpPr>
        <xdr:cNvPr id="802" name="テキスト ボックス 801"/>
        <xdr:cNvSpPr txBox="1"/>
      </xdr:nvSpPr>
      <xdr:spPr>
        <a:xfrm>
          <a:off x="20199428" y="100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82569</xdr:rowOff>
    </xdr:from>
    <xdr:to>
      <xdr:col>102</xdr:col>
      <xdr:colOff>114300</xdr:colOff>
      <xdr:row>58</xdr:row>
      <xdr:rowOff>32144</xdr:rowOff>
    </xdr:to>
    <xdr:cxnSp macro="">
      <xdr:nvCxnSpPr>
        <xdr:cNvPr id="803" name="直線コネクタ 802"/>
        <xdr:cNvCxnSpPr/>
      </xdr:nvCxnSpPr>
      <xdr:spPr>
        <a:xfrm flipV="1">
          <a:off x="18656300" y="8655069"/>
          <a:ext cx="889000" cy="132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33769</xdr:rowOff>
    </xdr:from>
    <xdr:to>
      <xdr:col>102</xdr:col>
      <xdr:colOff>165100</xdr:colOff>
      <xdr:row>58</xdr:row>
      <xdr:rowOff>135369</xdr:rowOff>
    </xdr:to>
    <xdr:sp macro="" textlink="">
      <xdr:nvSpPr>
        <xdr:cNvPr id="804" name="フローチャート: 判断 803"/>
        <xdr:cNvSpPr/>
      </xdr:nvSpPr>
      <xdr:spPr>
        <a:xfrm>
          <a:off x="19494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126496</xdr:rowOff>
    </xdr:from>
    <xdr:ext cx="469744" cy="259045"/>
    <xdr:sp macro="" textlink="">
      <xdr:nvSpPr>
        <xdr:cNvPr id="805" name="テキスト ボックス 804"/>
        <xdr:cNvSpPr txBox="1"/>
      </xdr:nvSpPr>
      <xdr:spPr>
        <a:xfrm>
          <a:off x="19310428"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27616</xdr:rowOff>
    </xdr:from>
    <xdr:to>
      <xdr:col>98</xdr:col>
      <xdr:colOff>38100</xdr:colOff>
      <xdr:row>58</xdr:row>
      <xdr:rowOff>129216</xdr:rowOff>
    </xdr:to>
    <xdr:sp macro="" textlink="">
      <xdr:nvSpPr>
        <xdr:cNvPr id="806" name="フローチャート: 判断 805"/>
        <xdr:cNvSpPr/>
      </xdr:nvSpPr>
      <xdr:spPr>
        <a:xfrm>
          <a:off x="18605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120343</xdr:rowOff>
    </xdr:from>
    <xdr:ext cx="469744" cy="259045"/>
    <xdr:sp macro="" textlink="">
      <xdr:nvSpPr>
        <xdr:cNvPr id="807" name="テキスト ボックス 806"/>
        <xdr:cNvSpPr txBox="1"/>
      </xdr:nvSpPr>
      <xdr:spPr>
        <a:xfrm>
          <a:off x="18421428"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164452</xdr:rowOff>
    </xdr:from>
    <xdr:to>
      <xdr:col>116</xdr:col>
      <xdr:colOff>114300</xdr:colOff>
      <xdr:row>52</xdr:row>
      <xdr:rowOff>94602</xdr:rowOff>
    </xdr:to>
    <xdr:sp macro="" textlink="">
      <xdr:nvSpPr>
        <xdr:cNvPr id="813" name="楕円 812"/>
        <xdr:cNvSpPr/>
      </xdr:nvSpPr>
      <xdr:spPr>
        <a:xfrm>
          <a:off x="22110700" y="89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117479</xdr:rowOff>
    </xdr:from>
    <xdr:ext cx="534377" cy="259045"/>
    <xdr:sp macro="" textlink="">
      <xdr:nvSpPr>
        <xdr:cNvPr id="814" name="貸付金該当値テキスト"/>
        <xdr:cNvSpPr txBox="1"/>
      </xdr:nvSpPr>
      <xdr:spPr>
        <a:xfrm>
          <a:off x="22212300" y="88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34779</xdr:rowOff>
    </xdr:from>
    <xdr:to>
      <xdr:col>112</xdr:col>
      <xdr:colOff>38100</xdr:colOff>
      <xdr:row>50</xdr:row>
      <xdr:rowOff>136379</xdr:rowOff>
    </xdr:to>
    <xdr:sp macro="" textlink="">
      <xdr:nvSpPr>
        <xdr:cNvPr id="815" name="楕円 814"/>
        <xdr:cNvSpPr/>
      </xdr:nvSpPr>
      <xdr:spPr>
        <a:xfrm>
          <a:off x="21272500" y="86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152906</xdr:rowOff>
    </xdr:from>
    <xdr:ext cx="534377" cy="259045"/>
    <xdr:sp macro="" textlink="">
      <xdr:nvSpPr>
        <xdr:cNvPr id="816" name="テキスト ボックス 815"/>
        <xdr:cNvSpPr txBox="1"/>
      </xdr:nvSpPr>
      <xdr:spPr>
        <a:xfrm>
          <a:off x="21056111" y="838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32798</xdr:rowOff>
    </xdr:from>
    <xdr:to>
      <xdr:col>107</xdr:col>
      <xdr:colOff>101600</xdr:colOff>
      <xdr:row>50</xdr:row>
      <xdr:rowOff>134398</xdr:rowOff>
    </xdr:to>
    <xdr:sp macro="" textlink="">
      <xdr:nvSpPr>
        <xdr:cNvPr id="817" name="楕円 816"/>
        <xdr:cNvSpPr/>
      </xdr:nvSpPr>
      <xdr:spPr>
        <a:xfrm>
          <a:off x="20383500" y="86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150925</xdr:rowOff>
    </xdr:from>
    <xdr:ext cx="534377" cy="259045"/>
    <xdr:sp macro="" textlink="">
      <xdr:nvSpPr>
        <xdr:cNvPr id="818" name="テキスト ボックス 817"/>
        <xdr:cNvSpPr txBox="1"/>
      </xdr:nvSpPr>
      <xdr:spPr>
        <a:xfrm>
          <a:off x="20167111" y="83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31769</xdr:rowOff>
    </xdr:from>
    <xdr:to>
      <xdr:col>102</xdr:col>
      <xdr:colOff>165100</xdr:colOff>
      <xdr:row>50</xdr:row>
      <xdr:rowOff>133369</xdr:rowOff>
    </xdr:to>
    <xdr:sp macro="" textlink="">
      <xdr:nvSpPr>
        <xdr:cNvPr id="819" name="楕円 818"/>
        <xdr:cNvSpPr/>
      </xdr:nvSpPr>
      <xdr:spPr>
        <a:xfrm>
          <a:off x="19494500" y="86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149896</xdr:rowOff>
    </xdr:from>
    <xdr:ext cx="534377" cy="259045"/>
    <xdr:sp macro="" textlink="">
      <xdr:nvSpPr>
        <xdr:cNvPr id="820" name="テキスト ボックス 819"/>
        <xdr:cNvSpPr txBox="1"/>
      </xdr:nvSpPr>
      <xdr:spPr>
        <a:xfrm>
          <a:off x="19278111" y="8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152794</xdr:rowOff>
    </xdr:from>
    <xdr:to>
      <xdr:col>98</xdr:col>
      <xdr:colOff>38100</xdr:colOff>
      <xdr:row>58</xdr:row>
      <xdr:rowOff>82944</xdr:rowOff>
    </xdr:to>
    <xdr:sp macro="" textlink="">
      <xdr:nvSpPr>
        <xdr:cNvPr id="821" name="楕円 820"/>
        <xdr:cNvSpPr/>
      </xdr:nvSpPr>
      <xdr:spPr>
        <a:xfrm>
          <a:off x="18605500" y="99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99471</xdr:rowOff>
    </xdr:from>
    <xdr:ext cx="469744" cy="259045"/>
    <xdr:sp macro="" textlink="">
      <xdr:nvSpPr>
        <xdr:cNvPr id="822" name="テキスト ボックス 821"/>
        <xdr:cNvSpPr txBox="1"/>
      </xdr:nvSpPr>
      <xdr:spPr>
        <a:xfrm>
          <a:off x="18421428" y="97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161303</xdr:rowOff>
    </xdr:from>
    <xdr:to>
      <xdr:col>116</xdr:col>
      <xdr:colOff>62864</xdr:colOff>
      <xdr:row>77</xdr:row>
      <xdr:rowOff>129870</xdr:rowOff>
    </xdr:to>
    <xdr:cxnSp macro="">
      <xdr:nvCxnSpPr>
        <xdr:cNvPr id="847" name="直線コネクタ 846"/>
        <xdr:cNvCxnSpPr/>
      </xdr:nvCxnSpPr>
      <xdr:spPr>
        <a:xfrm flipV="1">
          <a:off x="22159595" y="12334253"/>
          <a:ext cx="1269" cy="99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133697</xdr:rowOff>
    </xdr:from>
    <xdr:ext cx="534377" cy="259045"/>
    <xdr:sp macro="" textlink="">
      <xdr:nvSpPr>
        <xdr:cNvPr id="848" name="繰出金最小値テキスト"/>
        <xdr:cNvSpPr txBox="1"/>
      </xdr:nvSpPr>
      <xdr:spPr>
        <a:xfrm>
          <a:off x="22212300" y="133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129870</xdr:rowOff>
    </xdr:from>
    <xdr:to>
      <xdr:col>116</xdr:col>
      <xdr:colOff>152400</xdr:colOff>
      <xdr:row>77</xdr:row>
      <xdr:rowOff>129870</xdr:rowOff>
    </xdr:to>
    <xdr:cxnSp macro="">
      <xdr:nvCxnSpPr>
        <xdr:cNvPr id="849" name="直線コネクタ 848"/>
        <xdr:cNvCxnSpPr/>
      </xdr:nvCxnSpPr>
      <xdr:spPr>
        <a:xfrm>
          <a:off x="22072600" y="1333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107980</xdr:rowOff>
    </xdr:from>
    <xdr:ext cx="534377" cy="259045"/>
    <xdr:sp macro="" textlink="">
      <xdr:nvSpPr>
        <xdr:cNvPr id="850" name="繰出金最大値テキスト"/>
        <xdr:cNvSpPr txBox="1"/>
      </xdr:nvSpPr>
      <xdr:spPr>
        <a:xfrm>
          <a:off x="22212300" y="12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161303</xdr:rowOff>
    </xdr:from>
    <xdr:to>
      <xdr:col>116</xdr:col>
      <xdr:colOff>152400</xdr:colOff>
      <xdr:row>71</xdr:row>
      <xdr:rowOff>161303</xdr:rowOff>
    </xdr:to>
    <xdr:cxnSp macro="">
      <xdr:nvCxnSpPr>
        <xdr:cNvPr id="851" name="直線コネクタ 850"/>
        <xdr:cNvCxnSpPr/>
      </xdr:nvCxnSpPr>
      <xdr:spPr>
        <a:xfrm>
          <a:off x="22072600" y="123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103562</xdr:rowOff>
    </xdr:from>
    <xdr:to>
      <xdr:col>116</xdr:col>
      <xdr:colOff>63500</xdr:colOff>
      <xdr:row>72</xdr:row>
      <xdr:rowOff>166580</xdr:rowOff>
    </xdr:to>
    <xdr:cxnSp macro="">
      <xdr:nvCxnSpPr>
        <xdr:cNvPr id="852" name="直線コネクタ 851"/>
        <xdr:cNvCxnSpPr/>
      </xdr:nvCxnSpPr>
      <xdr:spPr>
        <a:xfrm flipV="1">
          <a:off x="21323300" y="12447962"/>
          <a:ext cx="8382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163263</xdr:rowOff>
    </xdr:from>
    <xdr:ext cx="534377" cy="259045"/>
    <xdr:sp macro="" textlink="">
      <xdr:nvSpPr>
        <xdr:cNvPr id="853" name="繰出金平均値テキスト"/>
        <xdr:cNvSpPr txBox="1"/>
      </xdr:nvSpPr>
      <xdr:spPr>
        <a:xfrm>
          <a:off x="22212300" y="1285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13386</xdr:rowOff>
    </xdr:from>
    <xdr:to>
      <xdr:col>116</xdr:col>
      <xdr:colOff>114300</xdr:colOff>
      <xdr:row>75</xdr:row>
      <xdr:rowOff>114986</xdr:rowOff>
    </xdr:to>
    <xdr:sp macro="" textlink="">
      <xdr:nvSpPr>
        <xdr:cNvPr id="854" name="フローチャート: 判断 853"/>
        <xdr:cNvSpPr/>
      </xdr:nvSpPr>
      <xdr:spPr>
        <a:xfrm>
          <a:off x="221107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166580</xdr:rowOff>
    </xdr:from>
    <xdr:to>
      <xdr:col>111</xdr:col>
      <xdr:colOff>177800</xdr:colOff>
      <xdr:row>73</xdr:row>
      <xdr:rowOff>52356</xdr:rowOff>
    </xdr:to>
    <xdr:cxnSp macro="">
      <xdr:nvCxnSpPr>
        <xdr:cNvPr id="855" name="直線コネクタ 854"/>
        <xdr:cNvCxnSpPr/>
      </xdr:nvCxnSpPr>
      <xdr:spPr>
        <a:xfrm flipV="1">
          <a:off x="20434300" y="1251098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160624</xdr:rowOff>
    </xdr:from>
    <xdr:to>
      <xdr:col>112</xdr:col>
      <xdr:colOff>38100</xdr:colOff>
      <xdr:row>75</xdr:row>
      <xdr:rowOff>90774</xdr:rowOff>
    </xdr:to>
    <xdr:sp macro="" textlink="">
      <xdr:nvSpPr>
        <xdr:cNvPr id="856" name="フローチャート: 判断 855"/>
        <xdr:cNvSpPr/>
      </xdr:nvSpPr>
      <xdr:spPr>
        <a:xfrm>
          <a:off x="21272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81901</xdr:rowOff>
    </xdr:from>
    <xdr:ext cx="534377" cy="259045"/>
    <xdr:sp macro="" textlink="">
      <xdr:nvSpPr>
        <xdr:cNvPr id="857" name="テキスト ボックス 856"/>
        <xdr:cNvSpPr txBox="1"/>
      </xdr:nvSpPr>
      <xdr:spPr>
        <a:xfrm>
          <a:off x="21056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52356</xdr:rowOff>
    </xdr:from>
    <xdr:to>
      <xdr:col>107</xdr:col>
      <xdr:colOff>50800</xdr:colOff>
      <xdr:row>73</xdr:row>
      <xdr:rowOff>60071</xdr:rowOff>
    </xdr:to>
    <xdr:cxnSp macro="">
      <xdr:nvCxnSpPr>
        <xdr:cNvPr id="858" name="直線コネクタ 857"/>
        <xdr:cNvCxnSpPr/>
      </xdr:nvCxnSpPr>
      <xdr:spPr>
        <a:xfrm flipV="1">
          <a:off x="19545300" y="12568206"/>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36265</xdr:rowOff>
    </xdr:from>
    <xdr:to>
      <xdr:col>107</xdr:col>
      <xdr:colOff>101600</xdr:colOff>
      <xdr:row>74</xdr:row>
      <xdr:rowOff>137865</xdr:rowOff>
    </xdr:to>
    <xdr:sp macro="" textlink="">
      <xdr:nvSpPr>
        <xdr:cNvPr id="859" name="フローチャート: 判断 858"/>
        <xdr:cNvSpPr/>
      </xdr:nvSpPr>
      <xdr:spPr>
        <a:xfrm>
          <a:off x="20383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128992</xdr:rowOff>
    </xdr:from>
    <xdr:ext cx="534377" cy="259045"/>
    <xdr:sp macro="" textlink="">
      <xdr:nvSpPr>
        <xdr:cNvPr id="860" name="テキスト ボックス 859"/>
        <xdr:cNvSpPr txBox="1"/>
      </xdr:nvSpPr>
      <xdr:spPr>
        <a:xfrm>
          <a:off x="20167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126250</xdr:rowOff>
    </xdr:from>
    <xdr:to>
      <xdr:col>102</xdr:col>
      <xdr:colOff>114300</xdr:colOff>
      <xdr:row>73</xdr:row>
      <xdr:rowOff>60071</xdr:rowOff>
    </xdr:to>
    <xdr:cxnSp macro="">
      <xdr:nvCxnSpPr>
        <xdr:cNvPr id="861" name="直線コネクタ 860"/>
        <xdr:cNvCxnSpPr/>
      </xdr:nvCxnSpPr>
      <xdr:spPr>
        <a:xfrm>
          <a:off x="18656300" y="12127750"/>
          <a:ext cx="889000" cy="4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62" name="フローチャート: 判断 861"/>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3" name="テキスト ボックス 862"/>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4" name="フローチャート: 判断 863"/>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5" name="テキスト ボックス 864"/>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52762</xdr:rowOff>
    </xdr:from>
    <xdr:to>
      <xdr:col>116</xdr:col>
      <xdr:colOff>114300</xdr:colOff>
      <xdr:row>72</xdr:row>
      <xdr:rowOff>154362</xdr:rowOff>
    </xdr:to>
    <xdr:sp macro="" textlink="">
      <xdr:nvSpPr>
        <xdr:cNvPr id="871" name="楕円 870"/>
        <xdr:cNvSpPr/>
      </xdr:nvSpPr>
      <xdr:spPr>
        <a:xfrm>
          <a:off x="22110700" y="1239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139139</xdr:rowOff>
    </xdr:from>
    <xdr:ext cx="534377" cy="259045"/>
    <xdr:sp macro="" textlink="">
      <xdr:nvSpPr>
        <xdr:cNvPr id="872" name="繰出金該当値テキスト"/>
        <xdr:cNvSpPr txBox="1"/>
      </xdr:nvSpPr>
      <xdr:spPr>
        <a:xfrm>
          <a:off x="22212300" y="123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115780</xdr:rowOff>
    </xdr:from>
    <xdr:to>
      <xdr:col>112</xdr:col>
      <xdr:colOff>38100</xdr:colOff>
      <xdr:row>73</xdr:row>
      <xdr:rowOff>45930</xdr:rowOff>
    </xdr:to>
    <xdr:sp macro="" textlink="">
      <xdr:nvSpPr>
        <xdr:cNvPr id="873" name="楕円 872"/>
        <xdr:cNvSpPr/>
      </xdr:nvSpPr>
      <xdr:spPr>
        <a:xfrm>
          <a:off x="21272500" y="124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62457</xdr:rowOff>
    </xdr:from>
    <xdr:ext cx="534377" cy="259045"/>
    <xdr:sp macro="" textlink="">
      <xdr:nvSpPr>
        <xdr:cNvPr id="874" name="テキスト ボックス 873"/>
        <xdr:cNvSpPr txBox="1"/>
      </xdr:nvSpPr>
      <xdr:spPr>
        <a:xfrm>
          <a:off x="21056111" y="1223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1556</xdr:rowOff>
    </xdr:from>
    <xdr:to>
      <xdr:col>107</xdr:col>
      <xdr:colOff>101600</xdr:colOff>
      <xdr:row>73</xdr:row>
      <xdr:rowOff>103156</xdr:rowOff>
    </xdr:to>
    <xdr:sp macro="" textlink="">
      <xdr:nvSpPr>
        <xdr:cNvPr id="875" name="楕円 874"/>
        <xdr:cNvSpPr/>
      </xdr:nvSpPr>
      <xdr:spPr>
        <a:xfrm>
          <a:off x="20383500" y="125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119683</xdr:rowOff>
    </xdr:from>
    <xdr:ext cx="534377" cy="259045"/>
    <xdr:sp macro="" textlink="">
      <xdr:nvSpPr>
        <xdr:cNvPr id="876" name="テキスト ボックス 875"/>
        <xdr:cNvSpPr txBox="1"/>
      </xdr:nvSpPr>
      <xdr:spPr>
        <a:xfrm>
          <a:off x="20167111" y="122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9271</xdr:rowOff>
    </xdr:from>
    <xdr:to>
      <xdr:col>102</xdr:col>
      <xdr:colOff>165100</xdr:colOff>
      <xdr:row>73</xdr:row>
      <xdr:rowOff>110871</xdr:rowOff>
    </xdr:to>
    <xdr:sp macro="" textlink="">
      <xdr:nvSpPr>
        <xdr:cNvPr id="877" name="楕円 876"/>
        <xdr:cNvSpPr/>
      </xdr:nvSpPr>
      <xdr:spPr>
        <a:xfrm>
          <a:off x="19494500" y="125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127398</xdr:rowOff>
    </xdr:from>
    <xdr:ext cx="534377" cy="259045"/>
    <xdr:sp macro="" textlink="">
      <xdr:nvSpPr>
        <xdr:cNvPr id="878" name="テキスト ボックス 877"/>
        <xdr:cNvSpPr txBox="1"/>
      </xdr:nvSpPr>
      <xdr:spPr>
        <a:xfrm>
          <a:off x="19278111" y="123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75450</xdr:rowOff>
    </xdr:from>
    <xdr:to>
      <xdr:col>98</xdr:col>
      <xdr:colOff>38100</xdr:colOff>
      <xdr:row>71</xdr:row>
      <xdr:rowOff>5600</xdr:rowOff>
    </xdr:to>
    <xdr:sp macro="" textlink="">
      <xdr:nvSpPr>
        <xdr:cNvPr id="879" name="楕円 878"/>
        <xdr:cNvSpPr/>
      </xdr:nvSpPr>
      <xdr:spPr>
        <a:xfrm>
          <a:off x="18605500" y="12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22127</xdr:rowOff>
    </xdr:from>
    <xdr:ext cx="534377" cy="259045"/>
    <xdr:sp macro="" textlink="">
      <xdr:nvSpPr>
        <xdr:cNvPr id="880" name="テキスト ボックス 879"/>
        <xdr:cNvSpPr txBox="1"/>
      </xdr:nvSpPr>
      <xdr:spPr>
        <a:xfrm>
          <a:off x="18389111" y="1185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2" name="テキスト ボックス 901"/>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4" name="直線コネクタ 903"/>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5"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7"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8" name="直線コネクタ 907"/>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10"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11" name="フローチャート: 判断 910"/>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92</xdr:row>
      <xdr:rowOff>107950</xdr:rowOff>
    </xdr:from>
    <xdr:to>
      <xdr:col>107</xdr:col>
      <xdr:colOff>101600</xdr:colOff>
      <xdr:row>93</xdr:row>
      <xdr:rowOff>38100</xdr:rowOff>
    </xdr:to>
    <xdr:sp macro="" textlink="">
      <xdr:nvSpPr>
        <xdr:cNvPr id="916" name="フローチャート: 判断 915"/>
        <xdr:cNvSpPr/>
      </xdr:nvSpPr>
      <xdr:spPr>
        <a:xfrm>
          <a:off x="20383500"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91</xdr:row>
      <xdr:rowOff>54627</xdr:rowOff>
    </xdr:from>
    <xdr:ext cx="313932" cy="259045"/>
    <xdr:sp macro="" textlink="">
      <xdr:nvSpPr>
        <xdr:cNvPr id="917" name="テキスト ボックス 916"/>
        <xdr:cNvSpPr txBox="1"/>
      </xdr:nvSpPr>
      <xdr:spPr>
        <a:xfrm>
          <a:off x="20277333" y="15656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95</xdr:row>
      <xdr:rowOff>50800</xdr:rowOff>
    </xdr:from>
    <xdr:to>
      <xdr:col>102</xdr:col>
      <xdr:colOff>165100</xdr:colOff>
      <xdr:row>95</xdr:row>
      <xdr:rowOff>152400</xdr:rowOff>
    </xdr:to>
    <xdr:sp macro="" textlink="">
      <xdr:nvSpPr>
        <xdr:cNvPr id="919" name="フローチャート: 判断 918"/>
        <xdr:cNvSpPr/>
      </xdr:nvSpPr>
      <xdr:spPr>
        <a:xfrm>
          <a:off x="1949450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93</xdr:row>
      <xdr:rowOff>168927</xdr:rowOff>
    </xdr:from>
    <xdr:ext cx="313932" cy="259045"/>
    <xdr:sp macro="" textlink="">
      <xdr:nvSpPr>
        <xdr:cNvPr id="920" name="テキスト ボックス 919"/>
        <xdr:cNvSpPr txBox="1"/>
      </xdr:nvSpPr>
      <xdr:spPr>
        <a:xfrm>
          <a:off x="19388333" y="1611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12700</xdr:rowOff>
    </xdr:from>
    <xdr:to>
      <xdr:col>98</xdr:col>
      <xdr:colOff>38100</xdr:colOff>
      <xdr:row>96</xdr:row>
      <xdr:rowOff>114300</xdr:rowOff>
    </xdr:to>
    <xdr:sp macro="" textlink="">
      <xdr:nvSpPr>
        <xdr:cNvPr id="921" name="フローチャート: 判断 920"/>
        <xdr:cNvSpPr/>
      </xdr:nvSpPr>
      <xdr:spPr>
        <a:xfrm>
          <a:off x="18605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94</xdr:row>
      <xdr:rowOff>130827</xdr:rowOff>
    </xdr:from>
    <xdr:ext cx="313932" cy="259045"/>
    <xdr:sp macro="" textlink="">
      <xdr:nvSpPr>
        <xdr:cNvPr id="922" name="テキスト ボックス 921"/>
        <xdr:cNvSpPr txBox="1"/>
      </xdr:nvSpPr>
      <xdr:spPr>
        <a:xfrm>
          <a:off x="18499333" y="16247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9"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itchFamily="50" charset="-128"/>
              <a:ea typeface="ＭＳ Ｐゴシック" pitchFamily="50" charset="-128"/>
              <a:cs typeface="+mn-cs"/>
            </a:rPr>
            <a:t>住民一人あたりのコストについて、類似団体内順位１位の指標が、</a:t>
          </a:r>
          <a:r>
            <a:rPr kumimoji="1" lang="ja-JP" altLang="en-US" sz="1400">
              <a:solidFill>
                <a:schemeClr val="dk1"/>
              </a:solidFill>
              <a:effectLst/>
              <a:latin typeface="ＭＳ Ｐゴシック" pitchFamily="50" charset="-128"/>
              <a:ea typeface="ＭＳ Ｐゴシック" pitchFamily="50" charset="-128"/>
              <a:cs typeface="+mn-cs"/>
            </a:rPr>
            <a:t>補助費等、</a:t>
          </a:r>
          <a:r>
            <a:rPr kumimoji="1" lang="ja-JP" altLang="ja-JP" sz="1400">
              <a:solidFill>
                <a:schemeClr val="dk1"/>
              </a:solidFill>
              <a:effectLst/>
              <a:latin typeface="ＭＳ Ｐゴシック" pitchFamily="50" charset="-128"/>
              <a:ea typeface="ＭＳ Ｐゴシック" pitchFamily="50" charset="-128"/>
              <a:cs typeface="+mn-cs"/>
            </a:rPr>
            <a:t>災害復旧費、物件費、普通建設事業費（うち新規整備を含む）、貸付金、積立金であり、これらの要因としては、東日本大震災の被災に係る復旧・復興事業費が増加していることによるものである。特にも</a:t>
          </a:r>
          <a:r>
            <a:rPr kumimoji="1" lang="ja-JP" altLang="en-US" sz="1400">
              <a:solidFill>
                <a:schemeClr val="dk1"/>
              </a:solidFill>
              <a:effectLst/>
              <a:latin typeface="ＭＳ Ｐゴシック" pitchFamily="50" charset="-128"/>
              <a:ea typeface="ＭＳ Ｐゴシック" pitchFamily="50" charset="-128"/>
              <a:cs typeface="+mn-cs"/>
            </a:rPr>
            <a:t>普通建設事業費と災害復旧事業費は類似団体の平均を大きく上回っている状況であり、平成３２年度までの復興事業完了をめざし事業費が大きくなっている。</a:t>
          </a:r>
          <a:r>
            <a:rPr kumimoji="1" lang="ja-JP" altLang="ja-JP" sz="1400">
              <a:solidFill>
                <a:schemeClr val="dk1"/>
              </a:solidFill>
              <a:effectLst/>
              <a:latin typeface="ＭＳ Ｐゴシック" pitchFamily="50" charset="-128"/>
              <a:ea typeface="ＭＳ Ｐゴシック" pitchFamily="50" charset="-128"/>
              <a:cs typeface="+mn-cs"/>
            </a:rPr>
            <a:t>また、他の指標も類似団体内順位の上位に位置するものもあるが、東日本大震災からの復旧・復興事業による</a:t>
          </a:r>
          <a:r>
            <a:rPr kumimoji="1" lang="ja-JP" altLang="en-US" sz="1400">
              <a:solidFill>
                <a:schemeClr val="dk1"/>
              </a:solidFill>
              <a:effectLst/>
              <a:latin typeface="ＭＳ Ｐゴシック" pitchFamily="50" charset="-128"/>
              <a:ea typeface="ＭＳ Ｐゴシック" pitchFamily="50" charset="-128"/>
              <a:cs typeface="+mn-cs"/>
            </a:rPr>
            <a:t>影響</a:t>
          </a:r>
          <a:r>
            <a:rPr kumimoji="1" lang="ja-JP" altLang="ja-JP" sz="1400">
              <a:solidFill>
                <a:schemeClr val="dk1"/>
              </a:solidFill>
              <a:effectLst/>
              <a:latin typeface="ＭＳ Ｐゴシック" pitchFamily="50" charset="-128"/>
              <a:ea typeface="ＭＳ Ｐゴシック" pitchFamily="50" charset="-128"/>
              <a:cs typeface="+mn-cs"/>
            </a:rPr>
            <a:t>が大きく、今後は、復旧・復興を進めながらも適切な事業費の執行をしつつ、適切な財政運営を図っていく。</a:t>
          </a:r>
          <a:endParaRPr lang="ja-JP" altLang="ja-JP" sz="1800">
            <a:effectLst/>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19,413
231.94
90,320,627
89,248,430
302,265
6,652,218
12,544,292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25400</xdr:rowOff>
    </xdr:from>
    <xdr:to>
      <xdr:col>24</xdr:col>
      <xdr:colOff>63500</xdr:colOff>
      <xdr:row>33</xdr:row>
      <xdr:rowOff>41402</xdr:rowOff>
    </xdr:to>
    <xdr:cxnSp macro="">
      <xdr:nvCxnSpPr>
        <xdr:cNvPr id="61" name="直線コネクタ 60"/>
        <xdr:cNvCxnSpPr/>
      </xdr:nvCxnSpPr>
      <xdr:spPr>
        <a:xfrm flipV="1">
          <a:off x="3797300" y="568325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96457</xdr:rowOff>
    </xdr:from>
    <xdr:to>
      <xdr:col>19</xdr:col>
      <xdr:colOff>177800</xdr:colOff>
      <xdr:row>33</xdr:row>
      <xdr:rowOff>41402</xdr:rowOff>
    </xdr:to>
    <xdr:cxnSp macro="">
      <xdr:nvCxnSpPr>
        <xdr:cNvPr id="64" name="直線コネクタ 63"/>
        <xdr:cNvCxnSpPr/>
      </xdr:nvCxnSpPr>
      <xdr:spPr>
        <a:xfrm>
          <a:off x="2908300" y="5582857"/>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113983</xdr:rowOff>
    </xdr:from>
    <xdr:to>
      <xdr:col>15</xdr:col>
      <xdr:colOff>50800</xdr:colOff>
      <xdr:row>32</xdr:row>
      <xdr:rowOff>96457</xdr:rowOff>
    </xdr:to>
    <xdr:cxnSp macro="">
      <xdr:nvCxnSpPr>
        <xdr:cNvPr id="67" name="直線コネクタ 66"/>
        <xdr:cNvCxnSpPr/>
      </xdr:nvCxnSpPr>
      <xdr:spPr>
        <a:xfrm>
          <a:off x="2019300" y="5257483"/>
          <a:ext cx="889000" cy="3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113983</xdr:rowOff>
    </xdr:from>
    <xdr:to>
      <xdr:col>10</xdr:col>
      <xdr:colOff>114300</xdr:colOff>
      <xdr:row>33</xdr:row>
      <xdr:rowOff>34163</xdr:rowOff>
    </xdr:to>
    <xdr:cxnSp macro="">
      <xdr:nvCxnSpPr>
        <xdr:cNvPr id="70" name="直線コネクタ 69"/>
        <xdr:cNvCxnSpPr/>
      </xdr:nvCxnSpPr>
      <xdr:spPr>
        <a:xfrm flipV="1">
          <a:off x="1130300" y="5257483"/>
          <a:ext cx="889000" cy="43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80" name="楕円 79"/>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469744" cy="259045"/>
    <xdr:sp macro="" textlink="">
      <xdr:nvSpPr>
        <xdr:cNvPr id="81" name="議会費該当値テキスト"/>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162052</xdr:rowOff>
    </xdr:from>
    <xdr:to>
      <xdr:col>20</xdr:col>
      <xdr:colOff>38100</xdr:colOff>
      <xdr:row>33</xdr:row>
      <xdr:rowOff>92202</xdr:rowOff>
    </xdr:to>
    <xdr:sp macro="" textlink="">
      <xdr:nvSpPr>
        <xdr:cNvPr id="82" name="楕円 81"/>
        <xdr:cNvSpPr/>
      </xdr:nvSpPr>
      <xdr:spPr>
        <a:xfrm>
          <a:off x="3746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108729</xdr:rowOff>
    </xdr:from>
    <xdr:ext cx="469744" cy="259045"/>
    <xdr:sp macro="" textlink="">
      <xdr:nvSpPr>
        <xdr:cNvPr id="83" name="テキスト ボックス 82"/>
        <xdr:cNvSpPr txBox="1"/>
      </xdr:nvSpPr>
      <xdr:spPr>
        <a:xfrm>
          <a:off x="3562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45657</xdr:rowOff>
    </xdr:from>
    <xdr:to>
      <xdr:col>15</xdr:col>
      <xdr:colOff>101600</xdr:colOff>
      <xdr:row>32</xdr:row>
      <xdr:rowOff>147257</xdr:rowOff>
    </xdr:to>
    <xdr:sp macro="" textlink="">
      <xdr:nvSpPr>
        <xdr:cNvPr id="84" name="楕円 83"/>
        <xdr:cNvSpPr/>
      </xdr:nvSpPr>
      <xdr:spPr>
        <a:xfrm>
          <a:off x="2857500" y="55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163784</xdr:rowOff>
    </xdr:from>
    <xdr:ext cx="469744" cy="259045"/>
    <xdr:sp macro="" textlink="">
      <xdr:nvSpPr>
        <xdr:cNvPr id="85" name="テキスト ボックス 84"/>
        <xdr:cNvSpPr txBox="1"/>
      </xdr:nvSpPr>
      <xdr:spPr>
        <a:xfrm>
          <a:off x="2673428" y="530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63183</xdr:rowOff>
    </xdr:from>
    <xdr:to>
      <xdr:col>10</xdr:col>
      <xdr:colOff>165100</xdr:colOff>
      <xdr:row>30</xdr:row>
      <xdr:rowOff>164783</xdr:rowOff>
    </xdr:to>
    <xdr:sp macro="" textlink="">
      <xdr:nvSpPr>
        <xdr:cNvPr id="86" name="楕円 85"/>
        <xdr:cNvSpPr/>
      </xdr:nvSpPr>
      <xdr:spPr>
        <a:xfrm>
          <a:off x="1968500" y="52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9860</xdr:rowOff>
    </xdr:from>
    <xdr:ext cx="469744" cy="259045"/>
    <xdr:sp macro="" textlink="">
      <xdr:nvSpPr>
        <xdr:cNvPr id="87" name="テキスト ボックス 86"/>
        <xdr:cNvSpPr txBox="1"/>
      </xdr:nvSpPr>
      <xdr:spPr>
        <a:xfrm>
          <a:off x="1784428" y="498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154813</xdr:rowOff>
    </xdr:from>
    <xdr:to>
      <xdr:col>6</xdr:col>
      <xdr:colOff>38100</xdr:colOff>
      <xdr:row>33</xdr:row>
      <xdr:rowOff>84963</xdr:rowOff>
    </xdr:to>
    <xdr:sp macro="" textlink="">
      <xdr:nvSpPr>
        <xdr:cNvPr id="88" name="楕円 87"/>
        <xdr:cNvSpPr/>
      </xdr:nvSpPr>
      <xdr:spPr>
        <a:xfrm>
          <a:off x="1079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101490</xdr:rowOff>
    </xdr:from>
    <xdr:ext cx="469744" cy="259045"/>
    <xdr:sp macro="" textlink="">
      <xdr:nvSpPr>
        <xdr:cNvPr id="89" name="テキスト ボックス 88"/>
        <xdr:cNvSpPr txBox="1"/>
      </xdr:nvSpPr>
      <xdr:spPr>
        <a:xfrm>
          <a:off x="895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155604</xdr:rowOff>
    </xdr:from>
    <xdr:to>
      <xdr:col>24</xdr:col>
      <xdr:colOff>63500</xdr:colOff>
      <xdr:row>52</xdr:row>
      <xdr:rowOff>134420</xdr:rowOff>
    </xdr:to>
    <xdr:cxnSp macro="">
      <xdr:nvCxnSpPr>
        <xdr:cNvPr id="118" name="直線コネクタ 117"/>
        <xdr:cNvCxnSpPr/>
      </xdr:nvCxnSpPr>
      <xdr:spPr>
        <a:xfrm flipV="1">
          <a:off x="3797300" y="8728104"/>
          <a:ext cx="838200" cy="3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134420</xdr:rowOff>
    </xdr:from>
    <xdr:to>
      <xdr:col>19</xdr:col>
      <xdr:colOff>177800</xdr:colOff>
      <xdr:row>55</xdr:row>
      <xdr:rowOff>121064</xdr:rowOff>
    </xdr:to>
    <xdr:cxnSp macro="">
      <xdr:nvCxnSpPr>
        <xdr:cNvPr id="121" name="直線コネクタ 120"/>
        <xdr:cNvCxnSpPr/>
      </xdr:nvCxnSpPr>
      <xdr:spPr>
        <a:xfrm flipV="1">
          <a:off x="2908300" y="9049820"/>
          <a:ext cx="889000" cy="50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84213</xdr:rowOff>
    </xdr:from>
    <xdr:to>
      <xdr:col>15</xdr:col>
      <xdr:colOff>50800</xdr:colOff>
      <xdr:row>55</xdr:row>
      <xdr:rowOff>121064</xdr:rowOff>
    </xdr:to>
    <xdr:cxnSp macro="">
      <xdr:nvCxnSpPr>
        <xdr:cNvPr id="124" name="直線コネクタ 123"/>
        <xdr:cNvCxnSpPr/>
      </xdr:nvCxnSpPr>
      <xdr:spPr>
        <a:xfrm>
          <a:off x="2019300" y="8656713"/>
          <a:ext cx="889000" cy="89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102215</xdr:rowOff>
    </xdr:from>
    <xdr:to>
      <xdr:col>15</xdr:col>
      <xdr:colOff>101600</xdr:colOff>
      <xdr:row>59</xdr:row>
      <xdr:rowOff>32365</xdr:rowOff>
    </xdr:to>
    <xdr:sp macro="" textlink="">
      <xdr:nvSpPr>
        <xdr:cNvPr id="125" name="フローチャート: 判断 124"/>
        <xdr:cNvSpPr/>
      </xdr:nvSpPr>
      <xdr:spPr>
        <a:xfrm>
          <a:off x="2857500" y="1004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23492</xdr:rowOff>
    </xdr:from>
    <xdr:ext cx="534377" cy="259045"/>
    <xdr:sp macro="" textlink="">
      <xdr:nvSpPr>
        <xdr:cNvPr id="126" name="テキスト ボックス 125"/>
        <xdr:cNvSpPr txBox="1"/>
      </xdr:nvSpPr>
      <xdr:spPr>
        <a:xfrm>
          <a:off x="2641111" y="101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84213</xdr:rowOff>
    </xdr:from>
    <xdr:to>
      <xdr:col>10</xdr:col>
      <xdr:colOff>114300</xdr:colOff>
      <xdr:row>50</xdr:row>
      <xdr:rowOff>151607</xdr:rowOff>
    </xdr:to>
    <xdr:cxnSp macro="">
      <xdr:nvCxnSpPr>
        <xdr:cNvPr id="127" name="直線コネクタ 126"/>
        <xdr:cNvCxnSpPr/>
      </xdr:nvCxnSpPr>
      <xdr:spPr>
        <a:xfrm flipV="1">
          <a:off x="1130300" y="8656713"/>
          <a:ext cx="889000" cy="6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96741</xdr:rowOff>
    </xdr:from>
    <xdr:to>
      <xdr:col>10</xdr:col>
      <xdr:colOff>165100</xdr:colOff>
      <xdr:row>59</xdr:row>
      <xdr:rowOff>26891</xdr:rowOff>
    </xdr:to>
    <xdr:sp macro="" textlink="">
      <xdr:nvSpPr>
        <xdr:cNvPr id="128" name="フローチャート: 判断 127"/>
        <xdr:cNvSpPr/>
      </xdr:nvSpPr>
      <xdr:spPr>
        <a:xfrm>
          <a:off x="1968500" y="1004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18018</xdr:rowOff>
    </xdr:from>
    <xdr:ext cx="534377" cy="259045"/>
    <xdr:sp macro="" textlink="">
      <xdr:nvSpPr>
        <xdr:cNvPr id="129" name="テキスト ボックス 128"/>
        <xdr:cNvSpPr txBox="1"/>
      </xdr:nvSpPr>
      <xdr:spPr>
        <a:xfrm>
          <a:off x="1752111" y="1013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101729</xdr:rowOff>
    </xdr:from>
    <xdr:to>
      <xdr:col>6</xdr:col>
      <xdr:colOff>38100</xdr:colOff>
      <xdr:row>59</xdr:row>
      <xdr:rowOff>31879</xdr:rowOff>
    </xdr:to>
    <xdr:sp macro="" textlink="">
      <xdr:nvSpPr>
        <xdr:cNvPr id="130" name="フローチャート: 判断 129"/>
        <xdr:cNvSpPr/>
      </xdr:nvSpPr>
      <xdr:spPr>
        <a:xfrm>
          <a:off x="1079500" y="1004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23006</xdr:rowOff>
    </xdr:from>
    <xdr:ext cx="534377" cy="259045"/>
    <xdr:sp macro="" textlink="">
      <xdr:nvSpPr>
        <xdr:cNvPr id="131" name="テキスト ボックス 130"/>
        <xdr:cNvSpPr txBox="1"/>
      </xdr:nvSpPr>
      <xdr:spPr>
        <a:xfrm>
          <a:off x="863111" y="101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104804</xdr:rowOff>
    </xdr:from>
    <xdr:to>
      <xdr:col>24</xdr:col>
      <xdr:colOff>114300</xdr:colOff>
      <xdr:row>51</xdr:row>
      <xdr:rowOff>34954</xdr:rowOff>
    </xdr:to>
    <xdr:sp macro="" textlink="">
      <xdr:nvSpPr>
        <xdr:cNvPr id="137" name="楕円 136"/>
        <xdr:cNvSpPr/>
      </xdr:nvSpPr>
      <xdr:spPr>
        <a:xfrm>
          <a:off x="4584700" y="8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57831</xdr:rowOff>
    </xdr:from>
    <xdr:ext cx="690189" cy="259045"/>
    <xdr:sp macro="" textlink="">
      <xdr:nvSpPr>
        <xdr:cNvPr id="138" name="総務費該当値テキスト"/>
        <xdr:cNvSpPr txBox="1"/>
      </xdr:nvSpPr>
      <xdr:spPr>
        <a:xfrm>
          <a:off x="4686300" y="8630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83620</xdr:rowOff>
    </xdr:from>
    <xdr:to>
      <xdr:col>20</xdr:col>
      <xdr:colOff>38100</xdr:colOff>
      <xdr:row>53</xdr:row>
      <xdr:rowOff>13770</xdr:rowOff>
    </xdr:to>
    <xdr:sp macro="" textlink="">
      <xdr:nvSpPr>
        <xdr:cNvPr id="139" name="楕円 138"/>
        <xdr:cNvSpPr/>
      </xdr:nvSpPr>
      <xdr:spPr>
        <a:xfrm>
          <a:off x="3746500" y="89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30297</xdr:rowOff>
    </xdr:from>
    <xdr:ext cx="690189" cy="259045"/>
    <xdr:sp macro="" textlink="">
      <xdr:nvSpPr>
        <xdr:cNvPr id="140" name="テキスト ボックス 139"/>
        <xdr:cNvSpPr txBox="1"/>
      </xdr:nvSpPr>
      <xdr:spPr>
        <a:xfrm>
          <a:off x="3452205" y="8774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70264</xdr:rowOff>
    </xdr:from>
    <xdr:to>
      <xdr:col>15</xdr:col>
      <xdr:colOff>101600</xdr:colOff>
      <xdr:row>56</xdr:row>
      <xdr:rowOff>414</xdr:rowOff>
    </xdr:to>
    <xdr:sp macro="" textlink="">
      <xdr:nvSpPr>
        <xdr:cNvPr id="141" name="楕円 140"/>
        <xdr:cNvSpPr/>
      </xdr:nvSpPr>
      <xdr:spPr>
        <a:xfrm>
          <a:off x="2857500" y="95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16941</xdr:rowOff>
    </xdr:from>
    <xdr:ext cx="599010" cy="259045"/>
    <xdr:sp macro="" textlink="">
      <xdr:nvSpPr>
        <xdr:cNvPr id="142" name="テキスト ボックス 141"/>
        <xdr:cNvSpPr txBox="1"/>
      </xdr:nvSpPr>
      <xdr:spPr>
        <a:xfrm>
          <a:off x="2608795" y="927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33413</xdr:rowOff>
    </xdr:from>
    <xdr:to>
      <xdr:col>10</xdr:col>
      <xdr:colOff>165100</xdr:colOff>
      <xdr:row>50</xdr:row>
      <xdr:rowOff>135013</xdr:rowOff>
    </xdr:to>
    <xdr:sp macro="" textlink="">
      <xdr:nvSpPr>
        <xdr:cNvPr id="143" name="楕円 142"/>
        <xdr:cNvSpPr/>
      </xdr:nvSpPr>
      <xdr:spPr>
        <a:xfrm>
          <a:off x="1968500" y="86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48</xdr:row>
      <xdr:rowOff>151540</xdr:rowOff>
    </xdr:from>
    <xdr:ext cx="690189" cy="259045"/>
    <xdr:sp macro="" textlink="">
      <xdr:nvSpPr>
        <xdr:cNvPr id="144" name="テキスト ボックス 143"/>
        <xdr:cNvSpPr txBox="1"/>
      </xdr:nvSpPr>
      <xdr:spPr>
        <a:xfrm>
          <a:off x="1674205" y="8381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100807</xdr:rowOff>
    </xdr:from>
    <xdr:to>
      <xdr:col>6</xdr:col>
      <xdr:colOff>38100</xdr:colOff>
      <xdr:row>51</xdr:row>
      <xdr:rowOff>30957</xdr:rowOff>
    </xdr:to>
    <xdr:sp macro="" textlink="">
      <xdr:nvSpPr>
        <xdr:cNvPr id="145" name="楕円 144"/>
        <xdr:cNvSpPr/>
      </xdr:nvSpPr>
      <xdr:spPr>
        <a:xfrm>
          <a:off x="1079500" y="867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47484</xdr:rowOff>
    </xdr:from>
    <xdr:ext cx="690189" cy="259045"/>
    <xdr:sp macro="" textlink="">
      <xdr:nvSpPr>
        <xdr:cNvPr id="146" name="テキスト ボックス 145"/>
        <xdr:cNvSpPr txBox="1"/>
      </xdr:nvSpPr>
      <xdr:spPr>
        <a:xfrm>
          <a:off x="785205" y="84485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73</xdr:row>
      <xdr:rowOff>168927</xdr:rowOff>
    </xdr:from>
    <xdr:ext cx="685572" cy="259045"/>
    <xdr:sp macro="" textlink="">
      <xdr:nvSpPr>
        <xdr:cNvPr id="162" name="テキスト ボックス 161"/>
        <xdr:cNvSpPr txBox="1"/>
      </xdr:nvSpPr>
      <xdr:spPr>
        <a:xfrm>
          <a:off x="76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130827</xdr:rowOff>
    </xdr:from>
    <xdr:ext cx="685572" cy="259045"/>
    <xdr:sp macro="" textlink="">
      <xdr:nvSpPr>
        <xdr:cNvPr id="164" name="テキスト ボックス 163"/>
        <xdr:cNvSpPr txBox="1"/>
      </xdr:nvSpPr>
      <xdr:spPr>
        <a:xfrm>
          <a:off x="76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6" name="テキスト ボックス 165"/>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42842</xdr:rowOff>
    </xdr:from>
    <xdr:to>
      <xdr:col>24</xdr:col>
      <xdr:colOff>62865</xdr:colOff>
      <xdr:row>78</xdr:row>
      <xdr:rowOff>126540</xdr:rowOff>
    </xdr:to>
    <xdr:cxnSp macro="">
      <xdr:nvCxnSpPr>
        <xdr:cNvPr id="170" name="直線コネクタ 169"/>
        <xdr:cNvCxnSpPr/>
      </xdr:nvCxnSpPr>
      <xdr:spPr>
        <a:xfrm flipV="1">
          <a:off x="4633595" y="13415942"/>
          <a:ext cx="1270" cy="8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27620</xdr:rowOff>
    </xdr:from>
    <xdr:ext cx="599010" cy="259045"/>
    <xdr:sp macro="" textlink="">
      <xdr:nvSpPr>
        <xdr:cNvPr id="171" name="民生費最小値テキスト"/>
        <xdr:cNvSpPr txBox="1"/>
      </xdr:nvSpPr>
      <xdr:spPr>
        <a:xfrm>
          <a:off x="4686300" y="1357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126540</xdr:rowOff>
    </xdr:from>
    <xdr:to>
      <xdr:col>24</xdr:col>
      <xdr:colOff>152400</xdr:colOff>
      <xdr:row>78</xdr:row>
      <xdr:rowOff>126540</xdr:rowOff>
    </xdr:to>
    <xdr:cxnSp macro="">
      <xdr:nvCxnSpPr>
        <xdr:cNvPr id="172" name="直線コネクタ 171"/>
        <xdr:cNvCxnSpPr/>
      </xdr:nvCxnSpPr>
      <xdr:spPr>
        <a:xfrm>
          <a:off x="4546600" y="134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160969</xdr:rowOff>
    </xdr:from>
    <xdr:ext cx="599010" cy="259045"/>
    <xdr:sp macro="" textlink="">
      <xdr:nvSpPr>
        <xdr:cNvPr id="173" name="民生費最大値テキスト"/>
        <xdr:cNvSpPr txBox="1"/>
      </xdr:nvSpPr>
      <xdr:spPr>
        <a:xfrm>
          <a:off x="4686300" y="1319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78</xdr:row>
      <xdr:rowOff>42842</xdr:rowOff>
    </xdr:from>
    <xdr:to>
      <xdr:col>24</xdr:col>
      <xdr:colOff>152400</xdr:colOff>
      <xdr:row>78</xdr:row>
      <xdr:rowOff>42842</xdr:rowOff>
    </xdr:to>
    <xdr:cxnSp macro="">
      <xdr:nvCxnSpPr>
        <xdr:cNvPr id="174" name="直線コネクタ 173"/>
        <xdr:cNvCxnSpPr/>
      </xdr:nvCxnSpPr>
      <xdr:spPr>
        <a:xfrm>
          <a:off x="4546600" y="1341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79955</xdr:rowOff>
    </xdr:from>
    <xdr:to>
      <xdr:col>24</xdr:col>
      <xdr:colOff>63500</xdr:colOff>
      <xdr:row>78</xdr:row>
      <xdr:rowOff>80922</xdr:rowOff>
    </xdr:to>
    <xdr:cxnSp macro="">
      <xdr:nvCxnSpPr>
        <xdr:cNvPr id="175" name="直線コネクタ 174"/>
        <xdr:cNvCxnSpPr/>
      </xdr:nvCxnSpPr>
      <xdr:spPr>
        <a:xfrm>
          <a:off x="3797300" y="13453055"/>
          <a:ext cx="8382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72071</xdr:rowOff>
    </xdr:from>
    <xdr:ext cx="599010" cy="259045"/>
    <xdr:sp macro="" textlink="">
      <xdr:nvSpPr>
        <xdr:cNvPr id="176" name="民生費平均値テキスト"/>
        <xdr:cNvSpPr txBox="1"/>
      </xdr:nvSpPr>
      <xdr:spPr>
        <a:xfrm>
          <a:off x="4686300" y="1344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42748</xdr:rowOff>
    </xdr:from>
    <xdr:to>
      <xdr:col>24</xdr:col>
      <xdr:colOff>114300</xdr:colOff>
      <xdr:row>78</xdr:row>
      <xdr:rowOff>144348</xdr:rowOff>
    </xdr:to>
    <xdr:sp macro="" textlink="">
      <xdr:nvSpPr>
        <xdr:cNvPr id="177" name="フローチャート: 判断 176"/>
        <xdr:cNvSpPr/>
      </xdr:nvSpPr>
      <xdr:spPr>
        <a:xfrm>
          <a:off x="4584700" y="1341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79955</xdr:rowOff>
    </xdr:from>
    <xdr:to>
      <xdr:col>19</xdr:col>
      <xdr:colOff>177800</xdr:colOff>
      <xdr:row>78</xdr:row>
      <xdr:rowOff>84080</xdr:rowOff>
    </xdr:to>
    <xdr:cxnSp macro="">
      <xdr:nvCxnSpPr>
        <xdr:cNvPr id="178" name="直線コネクタ 177"/>
        <xdr:cNvCxnSpPr/>
      </xdr:nvCxnSpPr>
      <xdr:spPr>
        <a:xfrm flipV="1">
          <a:off x="2908300" y="13453055"/>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42856</xdr:rowOff>
    </xdr:from>
    <xdr:to>
      <xdr:col>20</xdr:col>
      <xdr:colOff>38100</xdr:colOff>
      <xdr:row>78</xdr:row>
      <xdr:rowOff>144456</xdr:rowOff>
    </xdr:to>
    <xdr:sp macro="" textlink="">
      <xdr:nvSpPr>
        <xdr:cNvPr id="179" name="フローチャート: 判断 178"/>
        <xdr:cNvSpPr/>
      </xdr:nvSpPr>
      <xdr:spPr>
        <a:xfrm>
          <a:off x="3746500" y="1341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135583</xdr:rowOff>
    </xdr:from>
    <xdr:ext cx="599010" cy="259045"/>
    <xdr:sp macro="" textlink="">
      <xdr:nvSpPr>
        <xdr:cNvPr id="180" name="テキスト ボックス 179"/>
        <xdr:cNvSpPr txBox="1"/>
      </xdr:nvSpPr>
      <xdr:spPr>
        <a:xfrm>
          <a:off x="3497795" y="1350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142866</xdr:rowOff>
    </xdr:from>
    <xdr:to>
      <xdr:col>15</xdr:col>
      <xdr:colOff>50800</xdr:colOff>
      <xdr:row>78</xdr:row>
      <xdr:rowOff>84080</xdr:rowOff>
    </xdr:to>
    <xdr:cxnSp macro="">
      <xdr:nvCxnSpPr>
        <xdr:cNvPr id="181" name="直線コネクタ 180"/>
        <xdr:cNvCxnSpPr/>
      </xdr:nvCxnSpPr>
      <xdr:spPr>
        <a:xfrm>
          <a:off x="2019300" y="13173066"/>
          <a:ext cx="889000" cy="28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36739</xdr:rowOff>
    </xdr:from>
    <xdr:to>
      <xdr:col>15</xdr:col>
      <xdr:colOff>101600</xdr:colOff>
      <xdr:row>78</xdr:row>
      <xdr:rowOff>138339</xdr:rowOff>
    </xdr:to>
    <xdr:sp macro="" textlink="">
      <xdr:nvSpPr>
        <xdr:cNvPr id="182" name="フローチャート: 判断 181"/>
        <xdr:cNvSpPr/>
      </xdr:nvSpPr>
      <xdr:spPr>
        <a:xfrm>
          <a:off x="2857500" y="1340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129466</xdr:rowOff>
    </xdr:from>
    <xdr:ext cx="599010" cy="259045"/>
    <xdr:sp macro="" textlink="">
      <xdr:nvSpPr>
        <xdr:cNvPr id="183" name="テキスト ボックス 182"/>
        <xdr:cNvSpPr txBox="1"/>
      </xdr:nvSpPr>
      <xdr:spPr>
        <a:xfrm>
          <a:off x="2608795" y="135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163917</xdr:rowOff>
    </xdr:from>
    <xdr:to>
      <xdr:col>10</xdr:col>
      <xdr:colOff>114300</xdr:colOff>
      <xdr:row>76</xdr:row>
      <xdr:rowOff>142866</xdr:rowOff>
    </xdr:to>
    <xdr:cxnSp macro="">
      <xdr:nvCxnSpPr>
        <xdr:cNvPr id="184" name="直線コネクタ 183"/>
        <xdr:cNvCxnSpPr/>
      </xdr:nvCxnSpPr>
      <xdr:spPr>
        <a:xfrm>
          <a:off x="1130300" y="12165417"/>
          <a:ext cx="889000" cy="10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42444</xdr:rowOff>
    </xdr:from>
    <xdr:to>
      <xdr:col>10</xdr:col>
      <xdr:colOff>165100</xdr:colOff>
      <xdr:row>78</xdr:row>
      <xdr:rowOff>144044</xdr:rowOff>
    </xdr:to>
    <xdr:sp macro="" textlink="">
      <xdr:nvSpPr>
        <xdr:cNvPr id="185" name="フローチャート: 判断 184"/>
        <xdr:cNvSpPr/>
      </xdr:nvSpPr>
      <xdr:spPr>
        <a:xfrm>
          <a:off x="1968500" y="134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135171</xdr:rowOff>
    </xdr:from>
    <xdr:ext cx="599010" cy="259045"/>
    <xdr:sp macro="" textlink="">
      <xdr:nvSpPr>
        <xdr:cNvPr id="186" name="テキスト ボックス 185"/>
        <xdr:cNvSpPr txBox="1"/>
      </xdr:nvSpPr>
      <xdr:spPr>
        <a:xfrm>
          <a:off x="1719795" y="1350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45154</xdr:rowOff>
    </xdr:from>
    <xdr:to>
      <xdr:col>6</xdr:col>
      <xdr:colOff>38100</xdr:colOff>
      <xdr:row>78</xdr:row>
      <xdr:rowOff>146754</xdr:rowOff>
    </xdr:to>
    <xdr:sp macro="" textlink="">
      <xdr:nvSpPr>
        <xdr:cNvPr id="187" name="フローチャート: 判断 186"/>
        <xdr:cNvSpPr/>
      </xdr:nvSpPr>
      <xdr:spPr>
        <a:xfrm>
          <a:off x="1079500" y="134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137881</xdr:rowOff>
    </xdr:from>
    <xdr:ext cx="599010" cy="259045"/>
    <xdr:sp macro="" textlink="">
      <xdr:nvSpPr>
        <xdr:cNvPr id="188" name="テキスト ボックス 187"/>
        <xdr:cNvSpPr txBox="1"/>
      </xdr:nvSpPr>
      <xdr:spPr>
        <a:xfrm>
          <a:off x="830795" y="135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30122</xdr:rowOff>
    </xdr:from>
    <xdr:to>
      <xdr:col>24</xdr:col>
      <xdr:colOff>114300</xdr:colOff>
      <xdr:row>78</xdr:row>
      <xdr:rowOff>131722</xdr:rowOff>
    </xdr:to>
    <xdr:sp macro="" textlink="">
      <xdr:nvSpPr>
        <xdr:cNvPr id="194" name="楕円 193"/>
        <xdr:cNvSpPr/>
      </xdr:nvSpPr>
      <xdr:spPr>
        <a:xfrm>
          <a:off x="4584700" y="1340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116520</xdr:rowOff>
    </xdr:from>
    <xdr:ext cx="599010" cy="259045"/>
    <xdr:sp macro="" textlink="">
      <xdr:nvSpPr>
        <xdr:cNvPr id="195" name="民生費該当値テキスト"/>
        <xdr:cNvSpPr txBox="1"/>
      </xdr:nvSpPr>
      <xdr:spPr>
        <a:xfrm>
          <a:off x="4686300" y="1331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29155</xdr:rowOff>
    </xdr:from>
    <xdr:to>
      <xdr:col>20</xdr:col>
      <xdr:colOff>38100</xdr:colOff>
      <xdr:row>78</xdr:row>
      <xdr:rowOff>130755</xdr:rowOff>
    </xdr:to>
    <xdr:sp macro="" textlink="">
      <xdr:nvSpPr>
        <xdr:cNvPr id="196" name="楕円 195"/>
        <xdr:cNvSpPr/>
      </xdr:nvSpPr>
      <xdr:spPr>
        <a:xfrm>
          <a:off x="3746500" y="134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147282</xdr:rowOff>
    </xdr:from>
    <xdr:ext cx="599010" cy="259045"/>
    <xdr:sp macro="" textlink="">
      <xdr:nvSpPr>
        <xdr:cNvPr id="197" name="テキスト ボックス 196"/>
        <xdr:cNvSpPr txBox="1"/>
      </xdr:nvSpPr>
      <xdr:spPr>
        <a:xfrm>
          <a:off x="3497795" y="13177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33280</xdr:rowOff>
    </xdr:from>
    <xdr:to>
      <xdr:col>15</xdr:col>
      <xdr:colOff>101600</xdr:colOff>
      <xdr:row>78</xdr:row>
      <xdr:rowOff>134880</xdr:rowOff>
    </xdr:to>
    <xdr:sp macro="" textlink="">
      <xdr:nvSpPr>
        <xdr:cNvPr id="198" name="楕円 197"/>
        <xdr:cNvSpPr/>
      </xdr:nvSpPr>
      <xdr:spPr>
        <a:xfrm>
          <a:off x="2857500" y="13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151407</xdr:rowOff>
    </xdr:from>
    <xdr:ext cx="599010" cy="259045"/>
    <xdr:sp macro="" textlink="">
      <xdr:nvSpPr>
        <xdr:cNvPr id="199" name="テキスト ボックス 198"/>
        <xdr:cNvSpPr txBox="1"/>
      </xdr:nvSpPr>
      <xdr:spPr>
        <a:xfrm>
          <a:off x="2608795" y="1318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92066</xdr:rowOff>
    </xdr:from>
    <xdr:to>
      <xdr:col>10</xdr:col>
      <xdr:colOff>165100</xdr:colOff>
      <xdr:row>77</xdr:row>
      <xdr:rowOff>22216</xdr:rowOff>
    </xdr:to>
    <xdr:sp macro="" textlink="">
      <xdr:nvSpPr>
        <xdr:cNvPr id="200" name="楕円 199"/>
        <xdr:cNvSpPr/>
      </xdr:nvSpPr>
      <xdr:spPr>
        <a:xfrm>
          <a:off x="1968500" y="1312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38743</xdr:rowOff>
    </xdr:from>
    <xdr:ext cx="599010" cy="259045"/>
    <xdr:sp macro="" textlink="">
      <xdr:nvSpPr>
        <xdr:cNvPr id="201" name="テキスト ボックス 200"/>
        <xdr:cNvSpPr txBox="1"/>
      </xdr:nvSpPr>
      <xdr:spPr>
        <a:xfrm>
          <a:off x="1719795" y="1289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113117</xdr:rowOff>
    </xdr:from>
    <xdr:to>
      <xdr:col>6</xdr:col>
      <xdr:colOff>38100</xdr:colOff>
      <xdr:row>71</xdr:row>
      <xdr:rowOff>43267</xdr:rowOff>
    </xdr:to>
    <xdr:sp macro="" textlink="">
      <xdr:nvSpPr>
        <xdr:cNvPr id="202" name="楕円 201"/>
        <xdr:cNvSpPr/>
      </xdr:nvSpPr>
      <xdr:spPr>
        <a:xfrm>
          <a:off x="1079500" y="121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69</xdr:row>
      <xdr:rowOff>59794</xdr:rowOff>
    </xdr:from>
    <xdr:ext cx="690189" cy="259045"/>
    <xdr:sp macro="" textlink="">
      <xdr:nvSpPr>
        <xdr:cNvPr id="203" name="テキスト ボックス 202"/>
        <xdr:cNvSpPr txBox="1"/>
      </xdr:nvSpPr>
      <xdr:spPr>
        <a:xfrm>
          <a:off x="785205" y="11889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8" name="直線コネクタ 227"/>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29"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0" name="直線コネクタ 229"/>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1"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2" name="直線コネクタ 231"/>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117602</xdr:rowOff>
    </xdr:from>
    <xdr:to>
      <xdr:col>24</xdr:col>
      <xdr:colOff>63500</xdr:colOff>
      <xdr:row>96</xdr:row>
      <xdr:rowOff>68244</xdr:rowOff>
    </xdr:to>
    <xdr:cxnSp macro="">
      <xdr:nvCxnSpPr>
        <xdr:cNvPr id="233" name="直線コネクタ 232"/>
        <xdr:cNvCxnSpPr/>
      </xdr:nvCxnSpPr>
      <xdr:spPr>
        <a:xfrm>
          <a:off x="3797300" y="16405352"/>
          <a:ext cx="838200" cy="1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4"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5" name="フローチャート: 判断 234"/>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93256</xdr:rowOff>
    </xdr:from>
    <xdr:to>
      <xdr:col>19</xdr:col>
      <xdr:colOff>177800</xdr:colOff>
      <xdr:row>95</xdr:row>
      <xdr:rowOff>117602</xdr:rowOff>
    </xdr:to>
    <xdr:cxnSp macro="">
      <xdr:nvCxnSpPr>
        <xdr:cNvPr id="236" name="直線コネクタ 235"/>
        <xdr:cNvCxnSpPr/>
      </xdr:nvCxnSpPr>
      <xdr:spPr>
        <a:xfrm>
          <a:off x="2908300" y="15695206"/>
          <a:ext cx="889000" cy="7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7" name="フローチャート: 判断 236"/>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8" name="テキスト ボックス 237"/>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93256</xdr:rowOff>
    </xdr:from>
    <xdr:to>
      <xdr:col>15</xdr:col>
      <xdr:colOff>50800</xdr:colOff>
      <xdr:row>94</xdr:row>
      <xdr:rowOff>41078</xdr:rowOff>
    </xdr:to>
    <xdr:cxnSp macro="">
      <xdr:nvCxnSpPr>
        <xdr:cNvPr id="239" name="直線コネクタ 238"/>
        <xdr:cNvCxnSpPr/>
      </xdr:nvCxnSpPr>
      <xdr:spPr>
        <a:xfrm flipV="1">
          <a:off x="2019300" y="15695206"/>
          <a:ext cx="889000" cy="46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83528</xdr:rowOff>
    </xdr:from>
    <xdr:to>
      <xdr:col>15</xdr:col>
      <xdr:colOff>101600</xdr:colOff>
      <xdr:row>96</xdr:row>
      <xdr:rowOff>13678</xdr:rowOff>
    </xdr:to>
    <xdr:sp macro="" textlink="">
      <xdr:nvSpPr>
        <xdr:cNvPr id="240" name="フローチャート: 判断 239"/>
        <xdr:cNvSpPr/>
      </xdr:nvSpPr>
      <xdr:spPr>
        <a:xfrm>
          <a:off x="2857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4805</xdr:rowOff>
    </xdr:from>
    <xdr:ext cx="534377" cy="259045"/>
    <xdr:sp macro="" textlink="">
      <xdr:nvSpPr>
        <xdr:cNvPr id="241" name="テキスト ボックス 240"/>
        <xdr:cNvSpPr txBox="1"/>
      </xdr:nvSpPr>
      <xdr:spPr>
        <a:xfrm>
          <a:off x="2641111" y="1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41078</xdr:rowOff>
    </xdr:from>
    <xdr:to>
      <xdr:col>10</xdr:col>
      <xdr:colOff>114300</xdr:colOff>
      <xdr:row>97</xdr:row>
      <xdr:rowOff>62071</xdr:rowOff>
    </xdr:to>
    <xdr:cxnSp macro="">
      <xdr:nvCxnSpPr>
        <xdr:cNvPr id="242" name="直線コネクタ 241"/>
        <xdr:cNvCxnSpPr/>
      </xdr:nvCxnSpPr>
      <xdr:spPr>
        <a:xfrm flipV="1">
          <a:off x="1130300" y="16157378"/>
          <a:ext cx="889000" cy="5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105187</xdr:rowOff>
    </xdr:from>
    <xdr:to>
      <xdr:col>10</xdr:col>
      <xdr:colOff>165100</xdr:colOff>
      <xdr:row>96</xdr:row>
      <xdr:rowOff>35337</xdr:rowOff>
    </xdr:to>
    <xdr:sp macro="" textlink="">
      <xdr:nvSpPr>
        <xdr:cNvPr id="243" name="フローチャート: 判断 242"/>
        <xdr:cNvSpPr/>
      </xdr:nvSpPr>
      <xdr:spPr>
        <a:xfrm>
          <a:off x="1968500" y="163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26464</xdr:rowOff>
    </xdr:from>
    <xdr:ext cx="534377" cy="259045"/>
    <xdr:sp macro="" textlink="">
      <xdr:nvSpPr>
        <xdr:cNvPr id="244" name="テキスト ボックス 243"/>
        <xdr:cNvSpPr txBox="1"/>
      </xdr:nvSpPr>
      <xdr:spPr>
        <a:xfrm>
          <a:off x="1752111" y="164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169711</xdr:rowOff>
    </xdr:from>
    <xdr:to>
      <xdr:col>6</xdr:col>
      <xdr:colOff>38100</xdr:colOff>
      <xdr:row>96</xdr:row>
      <xdr:rowOff>99861</xdr:rowOff>
    </xdr:to>
    <xdr:sp macro="" textlink="">
      <xdr:nvSpPr>
        <xdr:cNvPr id="245" name="フローチャート: 判断 244"/>
        <xdr:cNvSpPr/>
      </xdr:nvSpPr>
      <xdr:spPr>
        <a:xfrm>
          <a:off x="1079500" y="1645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116388</xdr:rowOff>
    </xdr:from>
    <xdr:ext cx="534377" cy="259045"/>
    <xdr:sp macro="" textlink="">
      <xdr:nvSpPr>
        <xdr:cNvPr id="246" name="テキスト ボックス 245"/>
        <xdr:cNvSpPr txBox="1"/>
      </xdr:nvSpPr>
      <xdr:spPr>
        <a:xfrm>
          <a:off x="863111" y="16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17444</xdr:rowOff>
    </xdr:from>
    <xdr:to>
      <xdr:col>24</xdr:col>
      <xdr:colOff>114300</xdr:colOff>
      <xdr:row>96</xdr:row>
      <xdr:rowOff>119044</xdr:rowOff>
    </xdr:to>
    <xdr:sp macro="" textlink="">
      <xdr:nvSpPr>
        <xdr:cNvPr id="252" name="楕円 251"/>
        <xdr:cNvSpPr/>
      </xdr:nvSpPr>
      <xdr:spPr>
        <a:xfrm>
          <a:off x="4584700" y="164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40321</xdr:rowOff>
    </xdr:from>
    <xdr:ext cx="534377" cy="259045"/>
    <xdr:sp macro="" textlink="">
      <xdr:nvSpPr>
        <xdr:cNvPr id="253" name="衛生費該当値テキスト"/>
        <xdr:cNvSpPr txBox="1"/>
      </xdr:nvSpPr>
      <xdr:spPr>
        <a:xfrm>
          <a:off x="4686300" y="163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66802</xdr:rowOff>
    </xdr:from>
    <xdr:to>
      <xdr:col>20</xdr:col>
      <xdr:colOff>38100</xdr:colOff>
      <xdr:row>95</xdr:row>
      <xdr:rowOff>168402</xdr:rowOff>
    </xdr:to>
    <xdr:sp macro="" textlink="">
      <xdr:nvSpPr>
        <xdr:cNvPr id="254" name="楕円 253"/>
        <xdr:cNvSpPr/>
      </xdr:nvSpPr>
      <xdr:spPr>
        <a:xfrm>
          <a:off x="3746500" y="1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13479</xdr:rowOff>
    </xdr:from>
    <xdr:ext cx="534377" cy="259045"/>
    <xdr:sp macro="" textlink="">
      <xdr:nvSpPr>
        <xdr:cNvPr id="255" name="テキスト ボックス 254"/>
        <xdr:cNvSpPr txBox="1"/>
      </xdr:nvSpPr>
      <xdr:spPr>
        <a:xfrm>
          <a:off x="3530111" y="161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42456</xdr:rowOff>
    </xdr:from>
    <xdr:to>
      <xdr:col>15</xdr:col>
      <xdr:colOff>101600</xdr:colOff>
      <xdr:row>91</xdr:row>
      <xdr:rowOff>144056</xdr:rowOff>
    </xdr:to>
    <xdr:sp macro="" textlink="">
      <xdr:nvSpPr>
        <xdr:cNvPr id="256" name="楕円 255"/>
        <xdr:cNvSpPr/>
      </xdr:nvSpPr>
      <xdr:spPr>
        <a:xfrm>
          <a:off x="2857500" y="156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160583</xdr:rowOff>
    </xdr:from>
    <xdr:ext cx="534377" cy="259045"/>
    <xdr:sp macro="" textlink="">
      <xdr:nvSpPr>
        <xdr:cNvPr id="257" name="テキスト ボックス 256"/>
        <xdr:cNvSpPr txBox="1"/>
      </xdr:nvSpPr>
      <xdr:spPr>
        <a:xfrm>
          <a:off x="2641111" y="154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161728</xdr:rowOff>
    </xdr:from>
    <xdr:to>
      <xdr:col>10</xdr:col>
      <xdr:colOff>165100</xdr:colOff>
      <xdr:row>94</xdr:row>
      <xdr:rowOff>91878</xdr:rowOff>
    </xdr:to>
    <xdr:sp macro="" textlink="">
      <xdr:nvSpPr>
        <xdr:cNvPr id="258" name="楕円 257"/>
        <xdr:cNvSpPr/>
      </xdr:nvSpPr>
      <xdr:spPr>
        <a:xfrm>
          <a:off x="1968500" y="161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108405</xdr:rowOff>
    </xdr:from>
    <xdr:ext cx="534377" cy="259045"/>
    <xdr:sp macro="" textlink="">
      <xdr:nvSpPr>
        <xdr:cNvPr id="259" name="テキスト ボックス 258"/>
        <xdr:cNvSpPr txBox="1"/>
      </xdr:nvSpPr>
      <xdr:spPr>
        <a:xfrm>
          <a:off x="1752111" y="1588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11271</xdr:rowOff>
    </xdr:from>
    <xdr:to>
      <xdr:col>6</xdr:col>
      <xdr:colOff>38100</xdr:colOff>
      <xdr:row>97</xdr:row>
      <xdr:rowOff>112871</xdr:rowOff>
    </xdr:to>
    <xdr:sp macro="" textlink="">
      <xdr:nvSpPr>
        <xdr:cNvPr id="260" name="楕円 259"/>
        <xdr:cNvSpPr/>
      </xdr:nvSpPr>
      <xdr:spPr>
        <a:xfrm>
          <a:off x="1079500" y="16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103998</xdr:rowOff>
    </xdr:from>
    <xdr:ext cx="534377" cy="259045"/>
    <xdr:sp macro="" textlink="">
      <xdr:nvSpPr>
        <xdr:cNvPr id="261" name="テキスト ボックス 260"/>
        <xdr:cNvSpPr txBox="1"/>
      </xdr:nvSpPr>
      <xdr:spPr>
        <a:xfrm>
          <a:off x="863111" y="1673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95428</xdr:rowOff>
    </xdr:from>
    <xdr:to>
      <xdr:col>54</xdr:col>
      <xdr:colOff>189865</xdr:colOff>
      <xdr:row>39</xdr:row>
      <xdr:rowOff>44450</xdr:rowOff>
    </xdr:to>
    <xdr:cxnSp macro="">
      <xdr:nvCxnSpPr>
        <xdr:cNvPr id="285" name="直線コネクタ 284"/>
        <xdr:cNvCxnSpPr/>
      </xdr:nvCxnSpPr>
      <xdr:spPr>
        <a:xfrm flipV="1">
          <a:off x="10475595" y="6096178"/>
          <a:ext cx="1270" cy="63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42105</xdr:rowOff>
    </xdr:from>
    <xdr:ext cx="469744" cy="259045"/>
    <xdr:sp macro="" textlink="">
      <xdr:nvSpPr>
        <xdr:cNvPr id="288" name="労働費最大値テキスト"/>
        <xdr:cNvSpPr txBox="1"/>
      </xdr:nvSpPr>
      <xdr:spPr>
        <a:xfrm>
          <a:off x="10528300" y="58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95428</xdr:rowOff>
    </xdr:from>
    <xdr:to>
      <xdr:col>55</xdr:col>
      <xdr:colOff>88900</xdr:colOff>
      <xdr:row>35</xdr:row>
      <xdr:rowOff>95428</xdr:rowOff>
    </xdr:to>
    <xdr:cxnSp macro="">
      <xdr:nvCxnSpPr>
        <xdr:cNvPr id="289" name="直線コネクタ 288"/>
        <xdr:cNvCxnSpPr/>
      </xdr:nvCxnSpPr>
      <xdr:spPr>
        <a:xfrm>
          <a:off x="10388600" y="609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163855</xdr:rowOff>
    </xdr:from>
    <xdr:to>
      <xdr:col>55</xdr:col>
      <xdr:colOff>0</xdr:colOff>
      <xdr:row>38</xdr:row>
      <xdr:rowOff>148768</xdr:rowOff>
    </xdr:to>
    <xdr:cxnSp macro="">
      <xdr:nvCxnSpPr>
        <xdr:cNvPr id="290" name="直線コネクタ 289"/>
        <xdr:cNvCxnSpPr/>
      </xdr:nvCxnSpPr>
      <xdr:spPr>
        <a:xfrm>
          <a:off x="9639300" y="6507505"/>
          <a:ext cx="8382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1"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2" name="フローチャート: 判断 291"/>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122555</xdr:rowOff>
    </xdr:from>
    <xdr:to>
      <xdr:col>50</xdr:col>
      <xdr:colOff>114300</xdr:colOff>
      <xdr:row>37</xdr:row>
      <xdr:rowOff>163855</xdr:rowOff>
    </xdr:to>
    <xdr:cxnSp macro="">
      <xdr:nvCxnSpPr>
        <xdr:cNvPr id="293" name="直線コネクタ 292"/>
        <xdr:cNvCxnSpPr/>
      </xdr:nvCxnSpPr>
      <xdr:spPr>
        <a:xfrm>
          <a:off x="8750300" y="5951855"/>
          <a:ext cx="889000" cy="5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100254</xdr:rowOff>
    </xdr:from>
    <xdr:to>
      <xdr:col>50</xdr:col>
      <xdr:colOff>165100</xdr:colOff>
      <xdr:row>39</xdr:row>
      <xdr:rowOff>30404</xdr:rowOff>
    </xdr:to>
    <xdr:sp macro="" textlink="">
      <xdr:nvSpPr>
        <xdr:cNvPr id="294" name="フローチャート: 判断 293"/>
        <xdr:cNvSpPr/>
      </xdr:nvSpPr>
      <xdr:spPr>
        <a:xfrm>
          <a:off x="9588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21531</xdr:rowOff>
    </xdr:from>
    <xdr:ext cx="378565" cy="259045"/>
    <xdr:sp macro="" textlink="">
      <xdr:nvSpPr>
        <xdr:cNvPr id="295" name="テキスト ボックス 294"/>
        <xdr:cNvSpPr txBox="1"/>
      </xdr:nvSpPr>
      <xdr:spPr>
        <a:xfrm>
          <a:off x="9450017" y="6708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164998</xdr:rowOff>
    </xdr:from>
    <xdr:to>
      <xdr:col>45</xdr:col>
      <xdr:colOff>177800</xdr:colOff>
      <xdr:row>34</xdr:row>
      <xdr:rowOff>122555</xdr:rowOff>
    </xdr:to>
    <xdr:cxnSp macro="">
      <xdr:nvCxnSpPr>
        <xdr:cNvPr id="296" name="直線コネクタ 295"/>
        <xdr:cNvCxnSpPr/>
      </xdr:nvCxnSpPr>
      <xdr:spPr>
        <a:xfrm>
          <a:off x="7861300" y="5479948"/>
          <a:ext cx="889000" cy="4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98882</xdr:rowOff>
    </xdr:from>
    <xdr:to>
      <xdr:col>46</xdr:col>
      <xdr:colOff>38100</xdr:colOff>
      <xdr:row>39</xdr:row>
      <xdr:rowOff>29032</xdr:rowOff>
    </xdr:to>
    <xdr:sp macro="" textlink="">
      <xdr:nvSpPr>
        <xdr:cNvPr id="297" name="フローチャート: 判断 296"/>
        <xdr:cNvSpPr/>
      </xdr:nvSpPr>
      <xdr:spPr>
        <a:xfrm>
          <a:off x="8699500" y="661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20159</xdr:rowOff>
    </xdr:from>
    <xdr:ext cx="378565" cy="259045"/>
    <xdr:sp macro="" textlink="">
      <xdr:nvSpPr>
        <xdr:cNvPr id="298" name="テキスト ボックス 297"/>
        <xdr:cNvSpPr txBox="1"/>
      </xdr:nvSpPr>
      <xdr:spPr>
        <a:xfrm>
          <a:off x="8561017" y="6706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114707</xdr:rowOff>
    </xdr:from>
    <xdr:to>
      <xdr:col>41</xdr:col>
      <xdr:colOff>50800</xdr:colOff>
      <xdr:row>31</xdr:row>
      <xdr:rowOff>164998</xdr:rowOff>
    </xdr:to>
    <xdr:cxnSp macro="">
      <xdr:nvCxnSpPr>
        <xdr:cNvPr id="299" name="直線コネクタ 298"/>
        <xdr:cNvCxnSpPr/>
      </xdr:nvCxnSpPr>
      <xdr:spPr>
        <a:xfrm>
          <a:off x="6972300" y="542965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33579</xdr:rowOff>
    </xdr:from>
    <xdr:to>
      <xdr:col>41</xdr:col>
      <xdr:colOff>101600</xdr:colOff>
      <xdr:row>38</xdr:row>
      <xdr:rowOff>135179</xdr:rowOff>
    </xdr:to>
    <xdr:sp macro="" textlink="">
      <xdr:nvSpPr>
        <xdr:cNvPr id="300" name="フローチャート: 判断 299"/>
        <xdr:cNvSpPr/>
      </xdr:nvSpPr>
      <xdr:spPr>
        <a:xfrm>
          <a:off x="7810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126306</xdr:rowOff>
    </xdr:from>
    <xdr:ext cx="469744" cy="259045"/>
    <xdr:sp macro="" textlink="">
      <xdr:nvSpPr>
        <xdr:cNvPr id="301" name="テキスト ボックス 300"/>
        <xdr:cNvSpPr txBox="1"/>
      </xdr:nvSpPr>
      <xdr:spPr>
        <a:xfrm>
          <a:off x="7626428" y="664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155499</xdr:rowOff>
    </xdr:from>
    <xdr:to>
      <xdr:col>36</xdr:col>
      <xdr:colOff>165100</xdr:colOff>
      <xdr:row>38</xdr:row>
      <xdr:rowOff>85649</xdr:rowOff>
    </xdr:to>
    <xdr:sp macro="" textlink="">
      <xdr:nvSpPr>
        <xdr:cNvPr id="302" name="フローチャート: 判断 301"/>
        <xdr:cNvSpPr/>
      </xdr:nvSpPr>
      <xdr:spPr>
        <a:xfrm>
          <a:off x="6921500" y="64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76776</xdr:rowOff>
    </xdr:from>
    <xdr:ext cx="469744" cy="259045"/>
    <xdr:sp macro="" textlink="">
      <xdr:nvSpPr>
        <xdr:cNvPr id="303" name="テキスト ボックス 302"/>
        <xdr:cNvSpPr txBox="1"/>
      </xdr:nvSpPr>
      <xdr:spPr>
        <a:xfrm>
          <a:off x="6737428" y="65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97968</xdr:rowOff>
    </xdr:from>
    <xdr:to>
      <xdr:col>55</xdr:col>
      <xdr:colOff>50800</xdr:colOff>
      <xdr:row>39</xdr:row>
      <xdr:rowOff>28118</xdr:rowOff>
    </xdr:to>
    <xdr:sp macro="" textlink="">
      <xdr:nvSpPr>
        <xdr:cNvPr id="309" name="楕円 308"/>
        <xdr:cNvSpPr/>
      </xdr:nvSpPr>
      <xdr:spPr>
        <a:xfrm>
          <a:off x="104267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0" name="労働費該当値テキスト"/>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113056</xdr:rowOff>
    </xdr:from>
    <xdr:to>
      <xdr:col>50</xdr:col>
      <xdr:colOff>165100</xdr:colOff>
      <xdr:row>38</xdr:row>
      <xdr:rowOff>43205</xdr:rowOff>
    </xdr:to>
    <xdr:sp macro="" textlink="">
      <xdr:nvSpPr>
        <xdr:cNvPr id="311" name="楕円 310"/>
        <xdr:cNvSpPr/>
      </xdr:nvSpPr>
      <xdr:spPr>
        <a:xfrm>
          <a:off x="9588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59733</xdr:rowOff>
    </xdr:from>
    <xdr:ext cx="469744" cy="259045"/>
    <xdr:sp macro="" textlink="">
      <xdr:nvSpPr>
        <xdr:cNvPr id="312" name="テキスト ボックス 311"/>
        <xdr:cNvSpPr txBox="1"/>
      </xdr:nvSpPr>
      <xdr:spPr>
        <a:xfrm>
          <a:off x="9404428" y="62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71755</xdr:rowOff>
    </xdr:from>
    <xdr:to>
      <xdr:col>46</xdr:col>
      <xdr:colOff>38100</xdr:colOff>
      <xdr:row>35</xdr:row>
      <xdr:rowOff>1905</xdr:rowOff>
    </xdr:to>
    <xdr:sp macro="" textlink="">
      <xdr:nvSpPr>
        <xdr:cNvPr id="313" name="楕円 312"/>
        <xdr:cNvSpPr/>
      </xdr:nvSpPr>
      <xdr:spPr>
        <a:xfrm>
          <a:off x="8699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18432</xdr:rowOff>
    </xdr:from>
    <xdr:ext cx="534377" cy="259045"/>
    <xdr:sp macro="" textlink="">
      <xdr:nvSpPr>
        <xdr:cNvPr id="314" name="テキスト ボックス 313"/>
        <xdr:cNvSpPr txBox="1"/>
      </xdr:nvSpPr>
      <xdr:spPr>
        <a:xfrm>
          <a:off x="8483111" y="567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114198</xdr:rowOff>
    </xdr:from>
    <xdr:to>
      <xdr:col>41</xdr:col>
      <xdr:colOff>101600</xdr:colOff>
      <xdr:row>32</xdr:row>
      <xdr:rowOff>44348</xdr:rowOff>
    </xdr:to>
    <xdr:sp macro="" textlink="">
      <xdr:nvSpPr>
        <xdr:cNvPr id="315" name="楕円 314"/>
        <xdr:cNvSpPr/>
      </xdr:nvSpPr>
      <xdr:spPr>
        <a:xfrm>
          <a:off x="7810500" y="54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60875</xdr:rowOff>
    </xdr:from>
    <xdr:ext cx="534377" cy="259045"/>
    <xdr:sp macro="" textlink="">
      <xdr:nvSpPr>
        <xdr:cNvPr id="316" name="テキスト ボックス 315"/>
        <xdr:cNvSpPr txBox="1"/>
      </xdr:nvSpPr>
      <xdr:spPr>
        <a:xfrm>
          <a:off x="7594111" y="520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63907</xdr:rowOff>
    </xdr:from>
    <xdr:to>
      <xdr:col>36</xdr:col>
      <xdr:colOff>165100</xdr:colOff>
      <xdr:row>31</xdr:row>
      <xdr:rowOff>165507</xdr:rowOff>
    </xdr:to>
    <xdr:sp macro="" textlink="">
      <xdr:nvSpPr>
        <xdr:cNvPr id="317" name="楕円 316"/>
        <xdr:cNvSpPr/>
      </xdr:nvSpPr>
      <xdr:spPr>
        <a:xfrm>
          <a:off x="6921500" y="53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10584</xdr:rowOff>
    </xdr:from>
    <xdr:ext cx="534377" cy="259045"/>
    <xdr:sp macro="" textlink="">
      <xdr:nvSpPr>
        <xdr:cNvPr id="318" name="テキスト ボックス 317"/>
        <xdr:cNvSpPr txBox="1"/>
      </xdr:nvSpPr>
      <xdr:spPr>
        <a:xfrm>
          <a:off x="6705111" y="51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30763</xdr:rowOff>
    </xdr:from>
    <xdr:to>
      <xdr:col>54</xdr:col>
      <xdr:colOff>189865</xdr:colOff>
      <xdr:row>58</xdr:row>
      <xdr:rowOff>98653</xdr:rowOff>
    </xdr:to>
    <xdr:cxnSp macro="">
      <xdr:nvCxnSpPr>
        <xdr:cNvPr id="340" name="直線コネクタ 339"/>
        <xdr:cNvCxnSpPr/>
      </xdr:nvCxnSpPr>
      <xdr:spPr>
        <a:xfrm flipV="1">
          <a:off x="10475595" y="9460513"/>
          <a:ext cx="1270" cy="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102480</xdr:rowOff>
    </xdr:from>
    <xdr:ext cx="469744" cy="259045"/>
    <xdr:sp macro="" textlink="">
      <xdr:nvSpPr>
        <xdr:cNvPr id="341" name="農林水産業費最小値テキスト"/>
        <xdr:cNvSpPr txBox="1"/>
      </xdr:nvSpPr>
      <xdr:spPr>
        <a:xfrm>
          <a:off x="10528300" y="1004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98653</xdr:rowOff>
    </xdr:from>
    <xdr:to>
      <xdr:col>55</xdr:col>
      <xdr:colOff>88900</xdr:colOff>
      <xdr:row>58</xdr:row>
      <xdr:rowOff>98653</xdr:rowOff>
    </xdr:to>
    <xdr:cxnSp macro="">
      <xdr:nvCxnSpPr>
        <xdr:cNvPr id="342" name="直線コネクタ 341"/>
        <xdr:cNvCxnSpPr/>
      </xdr:nvCxnSpPr>
      <xdr:spPr>
        <a:xfrm>
          <a:off x="10388600" y="10042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148890</xdr:rowOff>
    </xdr:from>
    <xdr:ext cx="599010" cy="259045"/>
    <xdr:sp macro="" textlink="">
      <xdr:nvSpPr>
        <xdr:cNvPr id="343" name="農林水産業費最大値テキスト"/>
        <xdr:cNvSpPr txBox="1"/>
      </xdr:nvSpPr>
      <xdr:spPr>
        <a:xfrm>
          <a:off x="10528300" y="92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30763</xdr:rowOff>
    </xdr:from>
    <xdr:to>
      <xdr:col>55</xdr:col>
      <xdr:colOff>88900</xdr:colOff>
      <xdr:row>55</xdr:row>
      <xdr:rowOff>30763</xdr:rowOff>
    </xdr:to>
    <xdr:cxnSp macro="">
      <xdr:nvCxnSpPr>
        <xdr:cNvPr id="344" name="直線コネクタ 343"/>
        <xdr:cNvCxnSpPr/>
      </xdr:nvCxnSpPr>
      <xdr:spPr>
        <a:xfrm>
          <a:off x="10388600" y="946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11785</xdr:rowOff>
    </xdr:from>
    <xdr:to>
      <xdr:col>55</xdr:col>
      <xdr:colOff>0</xdr:colOff>
      <xdr:row>57</xdr:row>
      <xdr:rowOff>115949</xdr:rowOff>
    </xdr:to>
    <xdr:cxnSp macro="">
      <xdr:nvCxnSpPr>
        <xdr:cNvPr id="345" name="直線コネクタ 344"/>
        <xdr:cNvCxnSpPr/>
      </xdr:nvCxnSpPr>
      <xdr:spPr>
        <a:xfrm flipV="1">
          <a:off x="9639300" y="9784435"/>
          <a:ext cx="838200" cy="10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73211</xdr:rowOff>
    </xdr:from>
    <xdr:ext cx="534377" cy="259045"/>
    <xdr:sp macro="" textlink="">
      <xdr:nvSpPr>
        <xdr:cNvPr id="346" name="農林水産業費平均値テキスト"/>
        <xdr:cNvSpPr txBox="1"/>
      </xdr:nvSpPr>
      <xdr:spPr>
        <a:xfrm>
          <a:off x="10528300" y="984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94784</xdr:rowOff>
    </xdr:from>
    <xdr:to>
      <xdr:col>55</xdr:col>
      <xdr:colOff>50800</xdr:colOff>
      <xdr:row>58</xdr:row>
      <xdr:rowOff>24934</xdr:rowOff>
    </xdr:to>
    <xdr:sp macro="" textlink="">
      <xdr:nvSpPr>
        <xdr:cNvPr id="347" name="フローチャート: 判断 346"/>
        <xdr:cNvSpPr/>
      </xdr:nvSpPr>
      <xdr:spPr>
        <a:xfrm>
          <a:off x="10426700" y="986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105570</xdr:rowOff>
    </xdr:from>
    <xdr:to>
      <xdr:col>50</xdr:col>
      <xdr:colOff>114300</xdr:colOff>
      <xdr:row>57</xdr:row>
      <xdr:rowOff>115949</xdr:rowOff>
    </xdr:to>
    <xdr:cxnSp macro="">
      <xdr:nvCxnSpPr>
        <xdr:cNvPr id="348" name="直線コネクタ 347"/>
        <xdr:cNvCxnSpPr/>
      </xdr:nvCxnSpPr>
      <xdr:spPr>
        <a:xfrm>
          <a:off x="8750300" y="9878220"/>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112016</xdr:rowOff>
    </xdr:from>
    <xdr:to>
      <xdr:col>50</xdr:col>
      <xdr:colOff>165100</xdr:colOff>
      <xdr:row>58</xdr:row>
      <xdr:rowOff>42166</xdr:rowOff>
    </xdr:to>
    <xdr:sp macro="" textlink="">
      <xdr:nvSpPr>
        <xdr:cNvPr id="349" name="フローチャート: 判断 348"/>
        <xdr:cNvSpPr/>
      </xdr:nvSpPr>
      <xdr:spPr>
        <a:xfrm>
          <a:off x="9588500" y="988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33293</xdr:rowOff>
    </xdr:from>
    <xdr:ext cx="534377" cy="259045"/>
    <xdr:sp macro="" textlink="">
      <xdr:nvSpPr>
        <xdr:cNvPr id="350" name="テキスト ボックス 349"/>
        <xdr:cNvSpPr txBox="1"/>
      </xdr:nvSpPr>
      <xdr:spPr>
        <a:xfrm>
          <a:off x="9372111" y="997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114531</xdr:rowOff>
    </xdr:from>
    <xdr:to>
      <xdr:col>45</xdr:col>
      <xdr:colOff>177800</xdr:colOff>
      <xdr:row>57</xdr:row>
      <xdr:rowOff>105570</xdr:rowOff>
    </xdr:to>
    <xdr:cxnSp macro="">
      <xdr:nvCxnSpPr>
        <xdr:cNvPr id="351" name="直線コネクタ 350"/>
        <xdr:cNvCxnSpPr/>
      </xdr:nvCxnSpPr>
      <xdr:spPr>
        <a:xfrm>
          <a:off x="7861300" y="9029931"/>
          <a:ext cx="889000" cy="8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112583</xdr:rowOff>
    </xdr:from>
    <xdr:to>
      <xdr:col>46</xdr:col>
      <xdr:colOff>38100</xdr:colOff>
      <xdr:row>58</xdr:row>
      <xdr:rowOff>42733</xdr:rowOff>
    </xdr:to>
    <xdr:sp macro="" textlink="">
      <xdr:nvSpPr>
        <xdr:cNvPr id="352" name="フローチャート: 判断 351"/>
        <xdr:cNvSpPr/>
      </xdr:nvSpPr>
      <xdr:spPr>
        <a:xfrm>
          <a:off x="8699500" y="988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33860</xdr:rowOff>
    </xdr:from>
    <xdr:ext cx="534377" cy="259045"/>
    <xdr:sp macro="" textlink="">
      <xdr:nvSpPr>
        <xdr:cNvPr id="353" name="テキスト ボックス 352"/>
        <xdr:cNvSpPr txBox="1"/>
      </xdr:nvSpPr>
      <xdr:spPr>
        <a:xfrm>
          <a:off x="8483111" y="9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114531</xdr:rowOff>
    </xdr:from>
    <xdr:to>
      <xdr:col>41</xdr:col>
      <xdr:colOff>50800</xdr:colOff>
      <xdr:row>53</xdr:row>
      <xdr:rowOff>28203</xdr:rowOff>
    </xdr:to>
    <xdr:cxnSp macro="">
      <xdr:nvCxnSpPr>
        <xdr:cNvPr id="354" name="直線コネクタ 353"/>
        <xdr:cNvCxnSpPr/>
      </xdr:nvCxnSpPr>
      <xdr:spPr>
        <a:xfrm flipV="1">
          <a:off x="6972300" y="9029931"/>
          <a:ext cx="889000" cy="8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127058</xdr:rowOff>
    </xdr:from>
    <xdr:to>
      <xdr:col>41</xdr:col>
      <xdr:colOff>101600</xdr:colOff>
      <xdr:row>58</xdr:row>
      <xdr:rowOff>57208</xdr:rowOff>
    </xdr:to>
    <xdr:sp macro="" textlink="">
      <xdr:nvSpPr>
        <xdr:cNvPr id="355" name="フローチャート: 判断 354"/>
        <xdr:cNvSpPr/>
      </xdr:nvSpPr>
      <xdr:spPr>
        <a:xfrm>
          <a:off x="7810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48335</xdr:rowOff>
    </xdr:from>
    <xdr:ext cx="534377" cy="259045"/>
    <xdr:sp macro="" textlink="">
      <xdr:nvSpPr>
        <xdr:cNvPr id="356" name="テキスト ボックス 355"/>
        <xdr:cNvSpPr txBox="1"/>
      </xdr:nvSpPr>
      <xdr:spPr>
        <a:xfrm>
          <a:off x="7594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127964</xdr:rowOff>
    </xdr:from>
    <xdr:to>
      <xdr:col>36</xdr:col>
      <xdr:colOff>165100</xdr:colOff>
      <xdr:row>58</xdr:row>
      <xdr:rowOff>58114</xdr:rowOff>
    </xdr:to>
    <xdr:sp macro="" textlink="">
      <xdr:nvSpPr>
        <xdr:cNvPr id="357" name="フローチャート: 判断 356"/>
        <xdr:cNvSpPr/>
      </xdr:nvSpPr>
      <xdr:spPr>
        <a:xfrm>
          <a:off x="6921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49241</xdr:rowOff>
    </xdr:from>
    <xdr:ext cx="534377" cy="259045"/>
    <xdr:sp macro="" textlink="">
      <xdr:nvSpPr>
        <xdr:cNvPr id="358" name="テキスト ボックス 357"/>
        <xdr:cNvSpPr txBox="1"/>
      </xdr:nvSpPr>
      <xdr:spPr>
        <a:xfrm>
          <a:off x="6705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132435</xdr:rowOff>
    </xdr:from>
    <xdr:to>
      <xdr:col>55</xdr:col>
      <xdr:colOff>50800</xdr:colOff>
      <xdr:row>57</xdr:row>
      <xdr:rowOff>62585</xdr:rowOff>
    </xdr:to>
    <xdr:sp macro="" textlink="">
      <xdr:nvSpPr>
        <xdr:cNvPr id="364" name="楕円 363"/>
        <xdr:cNvSpPr/>
      </xdr:nvSpPr>
      <xdr:spPr>
        <a:xfrm>
          <a:off x="10426700" y="97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155312</xdr:rowOff>
    </xdr:from>
    <xdr:ext cx="534377" cy="259045"/>
    <xdr:sp macro="" textlink="">
      <xdr:nvSpPr>
        <xdr:cNvPr id="365" name="農林水産業費該当値テキスト"/>
        <xdr:cNvSpPr txBox="1"/>
      </xdr:nvSpPr>
      <xdr:spPr>
        <a:xfrm>
          <a:off x="10528300" y="95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65149</xdr:rowOff>
    </xdr:from>
    <xdr:to>
      <xdr:col>50</xdr:col>
      <xdr:colOff>165100</xdr:colOff>
      <xdr:row>57</xdr:row>
      <xdr:rowOff>166749</xdr:rowOff>
    </xdr:to>
    <xdr:sp macro="" textlink="">
      <xdr:nvSpPr>
        <xdr:cNvPr id="366" name="楕円 365"/>
        <xdr:cNvSpPr/>
      </xdr:nvSpPr>
      <xdr:spPr>
        <a:xfrm>
          <a:off x="9588500" y="9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11826</xdr:rowOff>
    </xdr:from>
    <xdr:ext cx="534377" cy="259045"/>
    <xdr:sp macro="" textlink="">
      <xdr:nvSpPr>
        <xdr:cNvPr id="367" name="テキスト ボックス 366"/>
        <xdr:cNvSpPr txBox="1"/>
      </xdr:nvSpPr>
      <xdr:spPr>
        <a:xfrm>
          <a:off x="9372111" y="961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54770</xdr:rowOff>
    </xdr:from>
    <xdr:to>
      <xdr:col>46</xdr:col>
      <xdr:colOff>38100</xdr:colOff>
      <xdr:row>57</xdr:row>
      <xdr:rowOff>156370</xdr:rowOff>
    </xdr:to>
    <xdr:sp macro="" textlink="">
      <xdr:nvSpPr>
        <xdr:cNvPr id="368" name="楕円 367"/>
        <xdr:cNvSpPr/>
      </xdr:nvSpPr>
      <xdr:spPr>
        <a:xfrm>
          <a:off x="8699500" y="98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xdr:rowOff>
    </xdr:from>
    <xdr:ext cx="534377" cy="259045"/>
    <xdr:sp macro="" textlink="">
      <xdr:nvSpPr>
        <xdr:cNvPr id="369" name="テキスト ボックス 368"/>
        <xdr:cNvSpPr txBox="1"/>
      </xdr:nvSpPr>
      <xdr:spPr>
        <a:xfrm>
          <a:off x="8483111" y="960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63731</xdr:rowOff>
    </xdr:from>
    <xdr:to>
      <xdr:col>41</xdr:col>
      <xdr:colOff>101600</xdr:colOff>
      <xdr:row>52</xdr:row>
      <xdr:rowOff>165331</xdr:rowOff>
    </xdr:to>
    <xdr:sp macro="" textlink="">
      <xdr:nvSpPr>
        <xdr:cNvPr id="370" name="楕円 369"/>
        <xdr:cNvSpPr/>
      </xdr:nvSpPr>
      <xdr:spPr>
        <a:xfrm>
          <a:off x="7810500" y="89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10408</xdr:rowOff>
    </xdr:from>
    <xdr:ext cx="599010" cy="259045"/>
    <xdr:sp macro="" textlink="">
      <xdr:nvSpPr>
        <xdr:cNvPr id="371" name="テキスト ボックス 370"/>
        <xdr:cNvSpPr txBox="1"/>
      </xdr:nvSpPr>
      <xdr:spPr>
        <a:xfrm>
          <a:off x="7561795" y="875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148853</xdr:rowOff>
    </xdr:from>
    <xdr:to>
      <xdr:col>36</xdr:col>
      <xdr:colOff>165100</xdr:colOff>
      <xdr:row>53</xdr:row>
      <xdr:rowOff>79003</xdr:rowOff>
    </xdr:to>
    <xdr:sp macro="" textlink="">
      <xdr:nvSpPr>
        <xdr:cNvPr id="372" name="楕円 371"/>
        <xdr:cNvSpPr/>
      </xdr:nvSpPr>
      <xdr:spPr>
        <a:xfrm>
          <a:off x="6921500" y="9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95530</xdr:rowOff>
    </xdr:from>
    <xdr:ext cx="599010" cy="259045"/>
    <xdr:sp macro="" textlink="">
      <xdr:nvSpPr>
        <xdr:cNvPr id="373" name="テキスト ボックス 372"/>
        <xdr:cNvSpPr txBox="1"/>
      </xdr:nvSpPr>
      <xdr:spPr>
        <a:xfrm>
          <a:off x="6672795" y="883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397" name="直線コネクタ 396"/>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398"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399" name="直線コネクタ 398"/>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0"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1" name="直線コネクタ 400"/>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92532</xdr:rowOff>
    </xdr:from>
    <xdr:to>
      <xdr:col>55</xdr:col>
      <xdr:colOff>0</xdr:colOff>
      <xdr:row>75</xdr:row>
      <xdr:rowOff>97599</xdr:rowOff>
    </xdr:to>
    <xdr:cxnSp macro="">
      <xdr:nvCxnSpPr>
        <xdr:cNvPr id="402" name="直線コネクタ 401"/>
        <xdr:cNvCxnSpPr/>
      </xdr:nvCxnSpPr>
      <xdr:spPr>
        <a:xfrm flipV="1">
          <a:off x="9639300" y="12951282"/>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83862</xdr:rowOff>
    </xdr:from>
    <xdr:ext cx="534377" cy="259045"/>
    <xdr:sp macro="" textlink="">
      <xdr:nvSpPr>
        <xdr:cNvPr id="403" name="商工費平均値テキスト"/>
        <xdr:cNvSpPr txBox="1"/>
      </xdr:nvSpPr>
      <xdr:spPr>
        <a:xfrm>
          <a:off x="10528300" y="129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4" name="フローチャート: 判断 403"/>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97599</xdr:rowOff>
    </xdr:from>
    <xdr:to>
      <xdr:col>50</xdr:col>
      <xdr:colOff>114300</xdr:colOff>
      <xdr:row>75</xdr:row>
      <xdr:rowOff>169990</xdr:rowOff>
    </xdr:to>
    <xdr:cxnSp macro="">
      <xdr:nvCxnSpPr>
        <xdr:cNvPr id="405" name="直線コネクタ 404"/>
        <xdr:cNvCxnSpPr/>
      </xdr:nvCxnSpPr>
      <xdr:spPr>
        <a:xfrm flipV="1">
          <a:off x="8750300" y="1295634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06" name="フローチャート: 判断 405"/>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07" name="テキスト ボックス 406"/>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138023</xdr:rowOff>
    </xdr:from>
    <xdr:to>
      <xdr:col>45</xdr:col>
      <xdr:colOff>177800</xdr:colOff>
      <xdr:row>75</xdr:row>
      <xdr:rowOff>169990</xdr:rowOff>
    </xdr:to>
    <xdr:cxnSp macro="">
      <xdr:nvCxnSpPr>
        <xdr:cNvPr id="408" name="直線コネクタ 407"/>
        <xdr:cNvCxnSpPr/>
      </xdr:nvCxnSpPr>
      <xdr:spPr>
        <a:xfrm>
          <a:off x="7861300" y="12996773"/>
          <a:ext cx="8890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149593</xdr:rowOff>
    </xdr:from>
    <xdr:to>
      <xdr:col>46</xdr:col>
      <xdr:colOff>38100</xdr:colOff>
      <xdr:row>75</xdr:row>
      <xdr:rowOff>79743</xdr:rowOff>
    </xdr:to>
    <xdr:sp macro="" textlink="">
      <xdr:nvSpPr>
        <xdr:cNvPr id="409" name="フローチャート: 判断 408"/>
        <xdr:cNvSpPr/>
      </xdr:nvSpPr>
      <xdr:spPr>
        <a:xfrm>
          <a:off x="8699500" y="1283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96270</xdr:rowOff>
    </xdr:from>
    <xdr:ext cx="534377" cy="259045"/>
    <xdr:sp macro="" textlink="">
      <xdr:nvSpPr>
        <xdr:cNvPr id="410" name="テキスト ボックス 409"/>
        <xdr:cNvSpPr txBox="1"/>
      </xdr:nvSpPr>
      <xdr:spPr>
        <a:xfrm>
          <a:off x="8483111" y="126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16104</xdr:rowOff>
    </xdr:from>
    <xdr:to>
      <xdr:col>41</xdr:col>
      <xdr:colOff>50800</xdr:colOff>
      <xdr:row>75</xdr:row>
      <xdr:rowOff>138023</xdr:rowOff>
    </xdr:to>
    <xdr:cxnSp macro="">
      <xdr:nvCxnSpPr>
        <xdr:cNvPr id="411" name="直線コネクタ 410"/>
        <xdr:cNvCxnSpPr/>
      </xdr:nvCxnSpPr>
      <xdr:spPr>
        <a:xfrm>
          <a:off x="6972300" y="12874854"/>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83909</xdr:rowOff>
    </xdr:from>
    <xdr:to>
      <xdr:col>41</xdr:col>
      <xdr:colOff>101600</xdr:colOff>
      <xdr:row>76</xdr:row>
      <xdr:rowOff>14058</xdr:rowOff>
    </xdr:to>
    <xdr:sp macro="" textlink="">
      <xdr:nvSpPr>
        <xdr:cNvPr id="412" name="フローチャート: 判断 411"/>
        <xdr:cNvSpPr/>
      </xdr:nvSpPr>
      <xdr:spPr>
        <a:xfrm>
          <a:off x="7810500" y="129426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30586</xdr:rowOff>
    </xdr:from>
    <xdr:ext cx="534377" cy="259045"/>
    <xdr:sp macro="" textlink="">
      <xdr:nvSpPr>
        <xdr:cNvPr id="413" name="テキスト ボックス 412"/>
        <xdr:cNvSpPr txBox="1"/>
      </xdr:nvSpPr>
      <xdr:spPr>
        <a:xfrm>
          <a:off x="7594111" y="127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128333</xdr:rowOff>
    </xdr:from>
    <xdr:to>
      <xdr:col>36</xdr:col>
      <xdr:colOff>165100</xdr:colOff>
      <xdr:row>76</xdr:row>
      <xdr:rowOff>58483</xdr:rowOff>
    </xdr:to>
    <xdr:sp macro="" textlink="">
      <xdr:nvSpPr>
        <xdr:cNvPr id="414" name="フローチャート: 判断 413"/>
        <xdr:cNvSpPr/>
      </xdr:nvSpPr>
      <xdr:spPr>
        <a:xfrm>
          <a:off x="6921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49610</xdr:rowOff>
    </xdr:from>
    <xdr:ext cx="534377" cy="259045"/>
    <xdr:sp macro="" textlink="">
      <xdr:nvSpPr>
        <xdr:cNvPr id="415" name="テキスト ボックス 414"/>
        <xdr:cNvSpPr txBox="1"/>
      </xdr:nvSpPr>
      <xdr:spPr>
        <a:xfrm>
          <a:off x="6705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41732</xdr:rowOff>
    </xdr:from>
    <xdr:to>
      <xdr:col>55</xdr:col>
      <xdr:colOff>50800</xdr:colOff>
      <xdr:row>75</xdr:row>
      <xdr:rowOff>143332</xdr:rowOff>
    </xdr:to>
    <xdr:sp macro="" textlink="">
      <xdr:nvSpPr>
        <xdr:cNvPr id="421" name="楕円 420"/>
        <xdr:cNvSpPr/>
      </xdr:nvSpPr>
      <xdr:spPr>
        <a:xfrm>
          <a:off x="10426700" y="129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64609</xdr:rowOff>
    </xdr:from>
    <xdr:ext cx="534377" cy="259045"/>
    <xdr:sp macro="" textlink="">
      <xdr:nvSpPr>
        <xdr:cNvPr id="422" name="商工費該当値テキスト"/>
        <xdr:cNvSpPr txBox="1"/>
      </xdr:nvSpPr>
      <xdr:spPr>
        <a:xfrm>
          <a:off x="10528300" y="12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46799</xdr:rowOff>
    </xdr:from>
    <xdr:to>
      <xdr:col>50</xdr:col>
      <xdr:colOff>165100</xdr:colOff>
      <xdr:row>75</xdr:row>
      <xdr:rowOff>148400</xdr:rowOff>
    </xdr:to>
    <xdr:sp macro="" textlink="">
      <xdr:nvSpPr>
        <xdr:cNvPr id="423" name="楕円 422"/>
        <xdr:cNvSpPr/>
      </xdr:nvSpPr>
      <xdr:spPr>
        <a:xfrm>
          <a:off x="9588500" y="12905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139527</xdr:rowOff>
    </xdr:from>
    <xdr:ext cx="534377" cy="259045"/>
    <xdr:sp macro="" textlink="">
      <xdr:nvSpPr>
        <xdr:cNvPr id="424" name="テキスト ボックス 423"/>
        <xdr:cNvSpPr txBox="1"/>
      </xdr:nvSpPr>
      <xdr:spPr>
        <a:xfrm>
          <a:off x="9372111" y="129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119190</xdr:rowOff>
    </xdr:from>
    <xdr:to>
      <xdr:col>46</xdr:col>
      <xdr:colOff>38100</xdr:colOff>
      <xdr:row>76</xdr:row>
      <xdr:rowOff>49340</xdr:rowOff>
    </xdr:to>
    <xdr:sp macro="" textlink="">
      <xdr:nvSpPr>
        <xdr:cNvPr id="425" name="楕円 424"/>
        <xdr:cNvSpPr/>
      </xdr:nvSpPr>
      <xdr:spPr>
        <a:xfrm>
          <a:off x="8699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40467</xdr:rowOff>
    </xdr:from>
    <xdr:ext cx="534377" cy="259045"/>
    <xdr:sp macro="" textlink="">
      <xdr:nvSpPr>
        <xdr:cNvPr id="426" name="テキスト ボックス 425"/>
        <xdr:cNvSpPr txBox="1"/>
      </xdr:nvSpPr>
      <xdr:spPr>
        <a:xfrm>
          <a:off x="8483111" y="130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87223</xdr:rowOff>
    </xdr:from>
    <xdr:to>
      <xdr:col>41</xdr:col>
      <xdr:colOff>101600</xdr:colOff>
      <xdr:row>76</xdr:row>
      <xdr:rowOff>17373</xdr:rowOff>
    </xdr:to>
    <xdr:sp macro="" textlink="">
      <xdr:nvSpPr>
        <xdr:cNvPr id="427" name="楕円 426"/>
        <xdr:cNvSpPr/>
      </xdr:nvSpPr>
      <xdr:spPr>
        <a:xfrm>
          <a:off x="7810500" y="129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8501</xdr:rowOff>
    </xdr:from>
    <xdr:ext cx="534377" cy="259045"/>
    <xdr:sp macro="" textlink="">
      <xdr:nvSpPr>
        <xdr:cNvPr id="428" name="テキスト ボックス 427"/>
        <xdr:cNvSpPr txBox="1"/>
      </xdr:nvSpPr>
      <xdr:spPr>
        <a:xfrm>
          <a:off x="7594111" y="130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136754</xdr:rowOff>
    </xdr:from>
    <xdr:to>
      <xdr:col>36</xdr:col>
      <xdr:colOff>165100</xdr:colOff>
      <xdr:row>75</xdr:row>
      <xdr:rowOff>66904</xdr:rowOff>
    </xdr:to>
    <xdr:sp macro="" textlink="">
      <xdr:nvSpPr>
        <xdr:cNvPr id="429" name="楕円 428"/>
        <xdr:cNvSpPr/>
      </xdr:nvSpPr>
      <xdr:spPr>
        <a:xfrm>
          <a:off x="6921500" y="1282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83431</xdr:rowOff>
    </xdr:from>
    <xdr:ext cx="534377" cy="259045"/>
    <xdr:sp macro="" textlink="">
      <xdr:nvSpPr>
        <xdr:cNvPr id="430" name="テキスト ボックス 429"/>
        <xdr:cNvSpPr txBox="1"/>
      </xdr:nvSpPr>
      <xdr:spPr>
        <a:xfrm>
          <a:off x="6705111" y="125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59906</xdr:rowOff>
    </xdr:from>
    <xdr:to>
      <xdr:col>54</xdr:col>
      <xdr:colOff>189865</xdr:colOff>
      <xdr:row>99</xdr:row>
      <xdr:rowOff>23651</xdr:rowOff>
    </xdr:to>
    <xdr:cxnSp macro="">
      <xdr:nvCxnSpPr>
        <xdr:cNvPr id="454" name="直線コネクタ 453"/>
        <xdr:cNvCxnSpPr/>
      </xdr:nvCxnSpPr>
      <xdr:spPr>
        <a:xfrm flipV="1">
          <a:off x="10475595" y="15833306"/>
          <a:ext cx="1270" cy="116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56876</xdr:rowOff>
    </xdr:from>
    <xdr:ext cx="534377" cy="259045"/>
    <xdr:sp macro="" textlink="">
      <xdr:nvSpPr>
        <xdr:cNvPr id="455" name="土木費最小値テキスト"/>
        <xdr:cNvSpPr txBox="1"/>
      </xdr:nvSpPr>
      <xdr:spPr>
        <a:xfrm>
          <a:off x="10528300" y="1703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23651</xdr:rowOff>
    </xdr:from>
    <xdr:to>
      <xdr:col>55</xdr:col>
      <xdr:colOff>88900</xdr:colOff>
      <xdr:row>99</xdr:row>
      <xdr:rowOff>23651</xdr:rowOff>
    </xdr:to>
    <xdr:cxnSp macro="">
      <xdr:nvCxnSpPr>
        <xdr:cNvPr id="456" name="直線コネクタ 455"/>
        <xdr:cNvCxnSpPr/>
      </xdr:nvCxnSpPr>
      <xdr:spPr>
        <a:xfrm>
          <a:off x="10388600" y="1699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6583</xdr:rowOff>
    </xdr:from>
    <xdr:ext cx="690189" cy="259045"/>
    <xdr:sp macro="" textlink="">
      <xdr:nvSpPr>
        <xdr:cNvPr id="457" name="土木費最大値テキスト"/>
        <xdr:cNvSpPr txBox="1"/>
      </xdr:nvSpPr>
      <xdr:spPr>
        <a:xfrm>
          <a:off x="10528300" y="15608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59906</xdr:rowOff>
    </xdr:from>
    <xdr:to>
      <xdr:col>55</xdr:col>
      <xdr:colOff>88900</xdr:colOff>
      <xdr:row>92</xdr:row>
      <xdr:rowOff>59906</xdr:rowOff>
    </xdr:to>
    <xdr:cxnSp macro="">
      <xdr:nvCxnSpPr>
        <xdr:cNvPr id="458" name="直線コネクタ 457"/>
        <xdr:cNvCxnSpPr/>
      </xdr:nvCxnSpPr>
      <xdr:spPr>
        <a:xfrm>
          <a:off x="10388600" y="1583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59906</xdr:rowOff>
    </xdr:from>
    <xdr:to>
      <xdr:col>55</xdr:col>
      <xdr:colOff>0</xdr:colOff>
      <xdr:row>93</xdr:row>
      <xdr:rowOff>88982</xdr:rowOff>
    </xdr:to>
    <xdr:cxnSp macro="">
      <xdr:nvCxnSpPr>
        <xdr:cNvPr id="459" name="直線コネクタ 458"/>
        <xdr:cNvCxnSpPr/>
      </xdr:nvCxnSpPr>
      <xdr:spPr>
        <a:xfrm flipV="1">
          <a:off x="9639300" y="15833306"/>
          <a:ext cx="838200" cy="20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101326</xdr:rowOff>
    </xdr:from>
    <xdr:ext cx="534377" cy="259045"/>
    <xdr:sp macro="" textlink="">
      <xdr:nvSpPr>
        <xdr:cNvPr id="460" name="土木費平均値テキスト"/>
        <xdr:cNvSpPr txBox="1"/>
      </xdr:nvSpPr>
      <xdr:spPr>
        <a:xfrm>
          <a:off x="10528300" y="16903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122899</xdr:rowOff>
    </xdr:from>
    <xdr:to>
      <xdr:col>55</xdr:col>
      <xdr:colOff>50800</xdr:colOff>
      <xdr:row>99</xdr:row>
      <xdr:rowOff>53049</xdr:rowOff>
    </xdr:to>
    <xdr:sp macro="" textlink="">
      <xdr:nvSpPr>
        <xdr:cNvPr id="461" name="フローチャート: 判断 460"/>
        <xdr:cNvSpPr/>
      </xdr:nvSpPr>
      <xdr:spPr>
        <a:xfrm>
          <a:off x="104267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55015</xdr:rowOff>
    </xdr:from>
    <xdr:to>
      <xdr:col>50</xdr:col>
      <xdr:colOff>114300</xdr:colOff>
      <xdr:row>93</xdr:row>
      <xdr:rowOff>88982</xdr:rowOff>
    </xdr:to>
    <xdr:cxnSp macro="">
      <xdr:nvCxnSpPr>
        <xdr:cNvPr id="462" name="直線コネクタ 461"/>
        <xdr:cNvCxnSpPr/>
      </xdr:nvCxnSpPr>
      <xdr:spPr>
        <a:xfrm>
          <a:off x="8750300" y="15828415"/>
          <a:ext cx="889000" cy="2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125566</xdr:rowOff>
    </xdr:from>
    <xdr:to>
      <xdr:col>50</xdr:col>
      <xdr:colOff>165100</xdr:colOff>
      <xdr:row>99</xdr:row>
      <xdr:rowOff>55716</xdr:rowOff>
    </xdr:to>
    <xdr:sp macro="" textlink="">
      <xdr:nvSpPr>
        <xdr:cNvPr id="463" name="フローチャート: 判断 462"/>
        <xdr:cNvSpPr/>
      </xdr:nvSpPr>
      <xdr:spPr>
        <a:xfrm>
          <a:off x="9588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46843</xdr:rowOff>
    </xdr:from>
    <xdr:ext cx="534377" cy="259045"/>
    <xdr:sp macro="" textlink="">
      <xdr:nvSpPr>
        <xdr:cNvPr id="464" name="テキスト ボックス 463"/>
        <xdr:cNvSpPr txBox="1"/>
      </xdr:nvSpPr>
      <xdr:spPr>
        <a:xfrm>
          <a:off x="9372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82293</xdr:rowOff>
    </xdr:from>
    <xdr:to>
      <xdr:col>45</xdr:col>
      <xdr:colOff>177800</xdr:colOff>
      <xdr:row>92</xdr:row>
      <xdr:rowOff>55015</xdr:rowOff>
    </xdr:to>
    <xdr:cxnSp macro="">
      <xdr:nvCxnSpPr>
        <xdr:cNvPr id="465" name="直線コネクタ 464"/>
        <xdr:cNvCxnSpPr/>
      </xdr:nvCxnSpPr>
      <xdr:spPr>
        <a:xfrm>
          <a:off x="7861300" y="15512793"/>
          <a:ext cx="889000" cy="3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125515</xdr:rowOff>
    </xdr:from>
    <xdr:to>
      <xdr:col>46</xdr:col>
      <xdr:colOff>38100</xdr:colOff>
      <xdr:row>99</xdr:row>
      <xdr:rowOff>55665</xdr:rowOff>
    </xdr:to>
    <xdr:sp macro="" textlink="">
      <xdr:nvSpPr>
        <xdr:cNvPr id="466" name="フローチャート: 判断 465"/>
        <xdr:cNvSpPr/>
      </xdr:nvSpPr>
      <xdr:spPr>
        <a:xfrm>
          <a:off x="8699500" y="169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46792</xdr:rowOff>
    </xdr:from>
    <xdr:ext cx="534377" cy="259045"/>
    <xdr:sp macro="" textlink="">
      <xdr:nvSpPr>
        <xdr:cNvPr id="467" name="テキスト ボックス 466"/>
        <xdr:cNvSpPr txBox="1"/>
      </xdr:nvSpPr>
      <xdr:spPr>
        <a:xfrm>
          <a:off x="8483111" y="170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82293</xdr:rowOff>
    </xdr:from>
    <xdr:to>
      <xdr:col>41</xdr:col>
      <xdr:colOff>50800</xdr:colOff>
      <xdr:row>91</xdr:row>
      <xdr:rowOff>149013</xdr:rowOff>
    </xdr:to>
    <xdr:cxnSp macro="">
      <xdr:nvCxnSpPr>
        <xdr:cNvPr id="468" name="直線コネクタ 467"/>
        <xdr:cNvCxnSpPr/>
      </xdr:nvCxnSpPr>
      <xdr:spPr>
        <a:xfrm flipV="1">
          <a:off x="6972300" y="15512793"/>
          <a:ext cx="889000" cy="2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110892</xdr:rowOff>
    </xdr:from>
    <xdr:to>
      <xdr:col>41</xdr:col>
      <xdr:colOff>101600</xdr:colOff>
      <xdr:row>99</xdr:row>
      <xdr:rowOff>41042</xdr:rowOff>
    </xdr:to>
    <xdr:sp macro="" textlink="">
      <xdr:nvSpPr>
        <xdr:cNvPr id="469" name="フローチャート: 判断 468"/>
        <xdr:cNvSpPr/>
      </xdr:nvSpPr>
      <xdr:spPr>
        <a:xfrm>
          <a:off x="7810500" y="169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32169</xdr:rowOff>
    </xdr:from>
    <xdr:ext cx="534377" cy="259045"/>
    <xdr:sp macro="" textlink="">
      <xdr:nvSpPr>
        <xdr:cNvPr id="470" name="テキスト ボックス 469"/>
        <xdr:cNvSpPr txBox="1"/>
      </xdr:nvSpPr>
      <xdr:spPr>
        <a:xfrm>
          <a:off x="7594111" y="170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118954</xdr:rowOff>
    </xdr:from>
    <xdr:to>
      <xdr:col>36</xdr:col>
      <xdr:colOff>165100</xdr:colOff>
      <xdr:row>99</xdr:row>
      <xdr:rowOff>49104</xdr:rowOff>
    </xdr:to>
    <xdr:sp macro="" textlink="">
      <xdr:nvSpPr>
        <xdr:cNvPr id="471" name="フローチャート: 判断 470"/>
        <xdr:cNvSpPr/>
      </xdr:nvSpPr>
      <xdr:spPr>
        <a:xfrm>
          <a:off x="6921500" y="1692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40231</xdr:rowOff>
    </xdr:from>
    <xdr:ext cx="534377" cy="259045"/>
    <xdr:sp macro="" textlink="">
      <xdr:nvSpPr>
        <xdr:cNvPr id="472" name="テキスト ボックス 471"/>
        <xdr:cNvSpPr txBox="1"/>
      </xdr:nvSpPr>
      <xdr:spPr>
        <a:xfrm>
          <a:off x="6705111" y="170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9106</xdr:rowOff>
    </xdr:from>
    <xdr:to>
      <xdr:col>55</xdr:col>
      <xdr:colOff>50800</xdr:colOff>
      <xdr:row>92</xdr:row>
      <xdr:rowOff>110706</xdr:rowOff>
    </xdr:to>
    <xdr:sp macro="" textlink="">
      <xdr:nvSpPr>
        <xdr:cNvPr id="478" name="楕円 477"/>
        <xdr:cNvSpPr/>
      </xdr:nvSpPr>
      <xdr:spPr>
        <a:xfrm>
          <a:off x="10426700" y="157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133583</xdr:rowOff>
    </xdr:from>
    <xdr:ext cx="690189" cy="259045"/>
    <xdr:sp macro="" textlink="">
      <xdr:nvSpPr>
        <xdr:cNvPr id="479" name="土木費該当値テキスト"/>
        <xdr:cNvSpPr txBox="1"/>
      </xdr:nvSpPr>
      <xdr:spPr>
        <a:xfrm>
          <a:off x="10528300" y="15735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38182</xdr:rowOff>
    </xdr:from>
    <xdr:to>
      <xdr:col>50</xdr:col>
      <xdr:colOff>165100</xdr:colOff>
      <xdr:row>93</xdr:row>
      <xdr:rowOff>139782</xdr:rowOff>
    </xdr:to>
    <xdr:sp macro="" textlink="">
      <xdr:nvSpPr>
        <xdr:cNvPr id="480" name="楕円 479"/>
        <xdr:cNvSpPr/>
      </xdr:nvSpPr>
      <xdr:spPr>
        <a:xfrm>
          <a:off x="9588500" y="159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91</xdr:row>
      <xdr:rowOff>156309</xdr:rowOff>
    </xdr:from>
    <xdr:ext cx="690189" cy="259045"/>
    <xdr:sp macro="" textlink="">
      <xdr:nvSpPr>
        <xdr:cNvPr id="481" name="テキスト ボックス 480"/>
        <xdr:cNvSpPr txBox="1"/>
      </xdr:nvSpPr>
      <xdr:spPr>
        <a:xfrm>
          <a:off x="9294205" y="15758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4215</xdr:rowOff>
    </xdr:from>
    <xdr:to>
      <xdr:col>46</xdr:col>
      <xdr:colOff>38100</xdr:colOff>
      <xdr:row>92</xdr:row>
      <xdr:rowOff>105815</xdr:rowOff>
    </xdr:to>
    <xdr:sp macro="" textlink="">
      <xdr:nvSpPr>
        <xdr:cNvPr id="482" name="楕円 481"/>
        <xdr:cNvSpPr/>
      </xdr:nvSpPr>
      <xdr:spPr>
        <a:xfrm>
          <a:off x="8699500" y="157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122342</xdr:rowOff>
    </xdr:from>
    <xdr:ext cx="690189" cy="259045"/>
    <xdr:sp macro="" textlink="">
      <xdr:nvSpPr>
        <xdr:cNvPr id="483" name="テキスト ボックス 482"/>
        <xdr:cNvSpPr txBox="1"/>
      </xdr:nvSpPr>
      <xdr:spPr>
        <a:xfrm>
          <a:off x="8405205" y="15552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31493</xdr:rowOff>
    </xdr:from>
    <xdr:to>
      <xdr:col>41</xdr:col>
      <xdr:colOff>101600</xdr:colOff>
      <xdr:row>90</xdr:row>
      <xdr:rowOff>133093</xdr:rowOff>
    </xdr:to>
    <xdr:sp macro="" textlink="">
      <xdr:nvSpPr>
        <xdr:cNvPr id="484" name="楕円 483"/>
        <xdr:cNvSpPr/>
      </xdr:nvSpPr>
      <xdr:spPr>
        <a:xfrm>
          <a:off x="7810500" y="154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88</xdr:row>
      <xdr:rowOff>149620</xdr:rowOff>
    </xdr:from>
    <xdr:ext cx="690189" cy="259045"/>
    <xdr:sp macro="" textlink="">
      <xdr:nvSpPr>
        <xdr:cNvPr id="485" name="テキスト ボックス 484"/>
        <xdr:cNvSpPr txBox="1"/>
      </xdr:nvSpPr>
      <xdr:spPr>
        <a:xfrm>
          <a:off x="7516205" y="152372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98213</xdr:rowOff>
    </xdr:from>
    <xdr:to>
      <xdr:col>36</xdr:col>
      <xdr:colOff>165100</xdr:colOff>
      <xdr:row>92</xdr:row>
      <xdr:rowOff>28363</xdr:rowOff>
    </xdr:to>
    <xdr:sp macro="" textlink="">
      <xdr:nvSpPr>
        <xdr:cNvPr id="486" name="楕円 485"/>
        <xdr:cNvSpPr/>
      </xdr:nvSpPr>
      <xdr:spPr>
        <a:xfrm>
          <a:off x="6921500" y="1570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44890</xdr:rowOff>
    </xdr:from>
    <xdr:ext cx="690189" cy="259045"/>
    <xdr:sp macro="" textlink="">
      <xdr:nvSpPr>
        <xdr:cNvPr id="487" name="テキスト ボックス 486"/>
        <xdr:cNvSpPr txBox="1"/>
      </xdr:nvSpPr>
      <xdr:spPr>
        <a:xfrm>
          <a:off x="6627205" y="15475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2" name="直線コネクタ 511"/>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3"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4" name="直線コネクタ 513"/>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5"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6" name="直線コネクタ 515"/>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44450</xdr:rowOff>
    </xdr:from>
    <xdr:to>
      <xdr:col>85</xdr:col>
      <xdr:colOff>127000</xdr:colOff>
      <xdr:row>36</xdr:row>
      <xdr:rowOff>50393</xdr:rowOff>
    </xdr:to>
    <xdr:cxnSp macro="">
      <xdr:nvCxnSpPr>
        <xdr:cNvPr id="517" name="直線コネクタ 516"/>
        <xdr:cNvCxnSpPr/>
      </xdr:nvCxnSpPr>
      <xdr:spPr>
        <a:xfrm flipV="1">
          <a:off x="15481300" y="621665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18"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19" name="フローチャート: 判断 518"/>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50393</xdr:rowOff>
    </xdr:from>
    <xdr:to>
      <xdr:col>81</xdr:col>
      <xdr:colOff>50800</xdr:colOff>
      <xdr:row>36</xdr:row>
      <xdr:rowOff>155702</xdr:rowOff>
    </xdr:to>
    <xdr:cxnSp macro="">
      <xdr:nvCxnSpPr>
        <xdr:cNvPr id="520" name="直線コネクタ 519"/>
        <xdr:cNvCxnSpPr/>
      </xdr:nvCxnSpPr>
      <xdr:spPr>
        <a:xfrm flipV="1">
          <a:off x="14592300" y="6222593"/>
          <a:ext cx="8890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1" name="フローチャート: 判断 520"/>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2" name="テキスト ボックス 521"/>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30200</xdr:rowOff>
    </xdr:from>
    <xdr:to>
      <xdr:col>76</xdr:col>
      <xdr:colOff>114300</xdr:colOff>
      <xdr:row>36</xdr:row>
      <xdr:rowOff>155702</xdr:rowOff>
    </xdr:to>
    <xdr:cxnSp macro="">
      <xdr:nvCxnSpPr>
        <xdr:cNvPr id="523" name="直線コネクタ 522"/>
        <xdr:cNvCxnSpPr/>
      </xdr:nvCxnSpPr>
      <xdr:spPr>
        <a:xfrm>
          <a:off x="13703300" y="5345150"/>
          <a:ext cx="889000" cy="98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4" name="フローチャート: 判断 523"/>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71315</xdr:rowOff>
    </xdr:from>
    <xdr:ext cx="534377" cy="259045"/>
    <xdr:sp macro="" textlink="">
      <xdr:nvSpPr>
        <xdr:cNvPr id="525" name="テキスト ボックス 524"/>
        <xdr:cNvSpPr txBox="1"/>
      </xdr:nvSpPr>
      <xdr:spPr>
        <a:xfrm>
          <a:off x="14325111" y="5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30200</xdr:rowOff>
    </xdr:from>
    <xdr:to>
      <xdr:col>71</xdr:col>
      <xdr:colOff>177800</xdr:colOff>
      <xdr:row>32</xdr:row>
      <xdr:rowOff>151435</xdr:rowOff>
    </xdr:to>
    <xdr:cxnSp macro="">
      <xdr:nvCxnSpPr>
        <xdr:cNvPr id="526" name="直線コネクタ 525"/>
        <xdr:cNvCxnSpPr/>
      </xdr:nvCxnSpPr>
      <xdr:spPr>
        <a:xfrm flipV="1">
          <a:off x="12814300" y="5345150"/>
          <a:ext cx="889000" cy="29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27" name="フローチャート: 判断 526"/>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28" name="テキスト ボックス 527"/>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29" name="フローチャート: 判断 528"/>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0" name="テキスト ボックス 529"/>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165100</xdr:rowOff>
    </xdr:from>
    <xdr:to>
      <xdr:col>85</xdr:col>
      <xdr:colOff>177800</xdr:colOff>
      <xdr:row>36</xdr:row>
      <xdr:rowOff>95250</xdr:rowOff>
    </xdr:to>
    <xdr:sp macro="" textlink="">
      <xdr:nvSpPr>
        <xdr:cNvPr id="536" name="楕円 535"/>
        <xdr:cNvSpPr/>
      </xdr:nvSpPr>
      <xdr:spPr>
        <a:xfrm>
          <a:off x="16268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16527</xdr:rowOff>
    </xdr:from>
    <xdr:ext cx="534377" cy="259045"/>
    <xdr:sp macro="" textlink="">
      <xdr:nvSpPr>
        <xdr:cNvPr id="537" name="消防費該当値テキスト"/>
        <xdr:cNvSpPr txBox="1"/>
      </xdr:nvSpPr>
      <xdr:spPr>
        <a:xfrm>
          <a:off x="16370300"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171043</xdr:rowOff>
    </xdr:from>
    <xdr:to>
      <xdr:col>81</xdr:col>
      <xdr:colOff>101600</xdr:colOff>
      <xdr:row>36</xdr:row>
      <xdr:rowOff>101193</xdr:rowOff>
    </xdr:to>
    <xdr:sp macro="" textlink="">
      <xdr:nvSpPr>
        <xdr:cNvPr id="538" name="楕円 537"/>
        <xdr:cNvSpPr/>
      </xdr:nvSpPr>
      <xdr:spPr>
        <a:xfrm>
          <a:off x="15430500" y="6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92320</xdr:rowOff>
    </xdr:from>
    <xdr:ext cx="534377" cy="259045"/>
    <xdr:sp macro="" textlink="">
      <xdr:nvSpPr>
        <xdr:cNvPr id="539" name="テキスト ボックス 538"/>
        <xdr:cNvSpPr txBox="1"/>
      </xdr:nvSpPr>
      <xdr:spPr>
        <a:xfrm>
          <a:off x="15214111" y="6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104902</xdr:rowOff>
    </xdr:from>
    <xdr:to>
      <xdr:col>76</xdr:col>
      <xdr:colOff>165100</xdr:colOff>
      <xdr:row>37</xdr:row>
      <xdr:rowOff>35052</xdr:rowOff>
    </xdr:to>
    <xdr:sp macro="" textlink="">
      <xdr:nvSpPr>
        <xdr:cNvPr id="540" name="楕円 539"/>
        <xdr:cNvSpPr/>
      </xdr:nvSpPr>
      <xdr:spPr>
        <a:xfrm>
          <a:off x="14541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26179</xdr:rowOff>
    </xdr:from>
    <xdr:ext cx="534377" cy="259045"/>
    <xdr:sp macro="" textlink="">
      <xdr:nvSpPr>
        <xdr:cNvPr id="541" name="テキスト ボックス 540"/>
        <xdr:cNvSpPr txBox="1"/>
      </xdr:nvSpPr>
      <xdr:spPr>
        <a:xfrm>
          <a:off x="14325111" y="63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150850</xdr:rowOff>
    </xdr:from>
    <xdr:to>
      <xdr:col>72</xdr:col>
      <xdr:colOff>38100</xdr:colOff>
      <xdr:row>31</xdr:row>
      <xdr:rowOff>81000</xdr:rowOff>
    </xdr:to>
    <xdr:sp macro="" textlink="">
      <xdr:nvSpPr>
        <xdr:cNvPr id="542" name="楕円 541"/>
        <xdr:cNvSpPr/>
      </xdr:nvSpPr>
      <xdr:spPr>
        <a:xfrm>
          <a:off x="13652500" y="5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97527</xdr:rowOff>
    </xdr:from>
    <xdr:ext cx="534377" cy="259045"/>
    <xdr:sp macro="" textlink="">
      <xdr:nvSpPr>
        <xdr:cNvPr id="543" name="テキスト ボックス 542"/>
        <xdr:cNvSpPr txBox="1"/>
      </xdr:nvSpPr>
      <xdr:spPr>
        <a:xfrm>
          <a:off x="13436111" y="50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100635</xdr:rowOff>
    </xdr:from>
    <xdr:to>
      <xdr:col>67</xdr:col>
      <xdr:colOff>101600</xdr:colOff>
      <xdr:row>33</xdr:row>
      <xdr:rowOff>30785</xdr:rowOff>
    </xdr:to>
    <xdr:sp macro="" textlink="">
      <xdr:nvSpPr>
        <xdr:cNvPr id="544" name="楕円 543"/>
        <xdr:cNvSpPr/>
      </xdr:nvSpPr>
      <xdr:spPr>
        <a:xfrm>
          <a:off x="12763500" y="55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47312</xdr:rowOff>
    </xdr:from>
    <xdr:ext cx="534377" cy="259045"/>
    <xdr:sp macro="" textlink="">
      <xdr:nvSpPr>
        <xdr:cNvPr id="545" name="テキスト ボックス 544"/>
        <xdr:cNvSpPr txBox="1"/>
      </xdr:nvSpPr>
      <xdr:spPr>
        <a:xfrm>
          <a:off x="12547111" y="53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69" name="直線コネクタ 568"/>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0"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1" name="直線コネクタ 570"/>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2"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3" name="直線コネクタ 572"/>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159520</xdr:rowOff>
    </xdr:from>
    <xdr:to>
      <xdr:col>85</xdr:col>
      <xdr:colOff>127000</xdr:colOff>
      <xdr:row>52</xdr:row>
      <xdr:rowOff>61107</xdr:rowOff>
    </xdr:to>
    <xdr:cxnSp macro="">
      <xdr:nvCxnSpPr>
        <xdr:cNvPr id="574" name="直線コネクタ 573"/>
        <xdr:cNvCxnSpPr/>
      </xdr:nvCxnSpPr>
      <xdr:spPr>
        <a:xfrm flipV="1">
          <a:off x="15481300" y="8732020"/>
          <a:ext cx="838200" cy="2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5"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6" name="フローチャート: 判断 575"/>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61107</xdr:rowOff>
    </xdr:from>
    <xdr:to>
      <xdr:col>81</xdr:col>
      <xdr:colOff>50800</xdr:colOff>
      <xdr:row>55</xdr:row>
      <xdr:rowOff>105021</xdr:rowOff>
    </xdr:to>
    <xdr:cxnSp macro="">
      <xdr:nvCxnSpPr>
        <xdr:cNvPr id="577" name="直線コネクタ 576"/>
        <xdr:cNvCxnSpPr/>
      </xdr:nvCxnSpPr>
      <xdr:spPr>
        <a:xfrm flipV="1">
          <a:off x="14592300" y="8976507"/>
          <a:ext cx="889000" cy="55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78" name="フローチャート: 判断 577"/>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79" name="テキスト ボックス 578"/>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65230</xdr:rowOff>
    </xdr:from>
    <xdr:to>
      <xdr:col>76</xdr:col>
      <xdr:colOff>114300</xdr:colOff>
      <xdr:row>55</xdr:row>
      <xdr:rowOff>105021</xdr:rowOff>
    </xdr:to>
    <xdr:cxnSp macro="">
      <xdr:nvCxnSpPr>
        <xdr:cNvPr id="580" name="直線コネクタ 579"/>
        <xdr:cNvCxnSpPr/>
      </xdr:nvCxnSpPr>
      <xdr:spPr>
        <a:xfrm>
          <a:off x="13703300" y="9494980"/>
          <a:ext cx="889000" cy="3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1" name="フローチャート: 判断 580"/>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2" name="テキスト ボックス 581"/>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65230</xdr:rowOff>
    </xdr:from>
    <xdr:to>
      <xdr:col>71</xdr:col>
      <xdr:colOff>177800</xdr:colOff>
      <xdr:row>55</xdr:row>
      <xdr:rowOff>133521</xdr:rowOff>
    </xdr:to>
    <xdr:cxnSp macro="">
      <xdr:nvCxnSpPr>
        <xdr:cNvPr id="583" name="直線コネクタ 582"/>
        <xdr:cNvCxnSpPr/>
      </xdr:nvCxnSpPr>
      <xdr:spPr>
        <a:xfrm flipV="1">
          <a:off x="12814300" y="9494980"/>
          <a:ext cx="889000" cy="6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4" name="フローチャート: 判断 583"/>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85" name="テキスト ボックス 584"/>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6" name="フローチャート: 判断 585"/>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87" name="テキスト ボックス 586"/>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108720</xdr:rowOff>
    </xdr:from>
    <xdr:to>
      <xdr:col>85</xdr:col>
      <xdr:colOff>177800</xdr:colOff>
      <xdr:row>51</xdr:row>
      <xdr:rowOff>38870</xdr:rowOff>
    </xdr:to>
    <xdr:sp macro="" textlink="">
      <xdr:nvSpPr>
        <xdr:cNvPr id="593" name="楕円 592"/>
        <xdr:cNvSpPr/>
      </xdr:nvSpPr>
      <xdr:spPr>
        <a:xfrm>
          <a:off x="16268700" y="86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61747</xdr:rowOff>
    </xdr:from>
    <xdr:ext cx="599010" cy="259045"/>
    <xdr:sp macro="" textlink="">
      <xdr:nvSpPr>
        <xdr:cNvPr id="594" name="教育費該当値テキスト"/>
        <xdr:cNvSpPr txBox="1"/>
      </xdr:nvSpPr>
      <xdr:spPr>
        <a:xfrm>
          <a:off x="16370300" y="863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10307</xdr:rowOff>
    </xdr:from>
    <xdr:to>
      <xdr:col>81</xdr:col>
      <xdr:colOff>101600</xdr:colOff>
      <xdr:row>52</xdr:row>
      <xdr:rowOff>111907</xdr:rowOff>
    </xdr:to>
    <xdr:sp macro="" textlink="">
      <xdr:nvSpPr>
        <xdr:cNvPr id="595" name="楕円 594"/>
        <xdr:cNvSpPr/>
      </xdr:nvSpPr>
      <xdr:spPr>
        <a:xfrm>
          <a:off x="15430500" y="89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128434</xdr:rowOff>
    </xdr:from>
    <xdr:ext cx="599010" cy="259045"/>
    <xdr:sp macro="" textlink="">
      <xdr:nvSpPr>
        <xdr:cNvPr id="596" name="テキスト ボックス 595"/>
        <xdr:cNvSpPr txBox="1"/>
      </xdr:nvSpPr>
      <xdr:spPr>
        <a:xfrm>
          <a:off x="15181795" y="87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54221</xdr:rowOff>
    </xdr:from>
    <xdr:to>
      <xdr:col>76</xdr:col>
      <xdr:colOff>165100</xdr:colOff>
      <xdr:row>55</xdr:row>
      <xdr:rowOff>155821</xdr:rowOff>
    </xdr:to>
    <xdr:sp macro="" textlink="">
      <xdr:nvSpPr>
        <xdr:cNvPr id="597" name="楕円 596"/>
        <xdr:cNvSpPr/>
      </xdr:nvSpPr>
      <xdr:spPr>
        <a:xfrm>
          <a:off x="14541500" y="94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898</xdr:rowOff>
    </xdr:from>
    <xdr:ext cx="534377" cy="259045"/>
    <xdr:sp macro="" textlink="">
      <xdr:nvSpPr>
        <xdr:cNvPr id="598" name="テキスト ボックス 597"/>
        <xdr:cNvSpPr txBox="1"/>
      </xdr:nvSpPr>
      <xdr:spPr>
        <a:xfrm>
          <a:off x="14325111" y="92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14430</xdr:rowOff>
    </xdr:from>
    <xdr:to>
      <xdr:col>72</xdr:col>
      <xdr:colOff>38100</xdr:colOff>
      <xdr:row>55</xdr:row>
      <xdr:rowOff>116030</xdr:rowOff>
    </xdr:to>
    <xdr:sp macro="" textlink="">
      <xdr:nvSpPr>
        <xdr:cNvPr id="599" name="楕円 598"/>
        <xdr:cNvSpPr/>
      </xdr:nvSpPr>
      <xdr:spPr>
        <a:xfrm>
          <a:off x="13652500" y="94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132557</xdr:rowOff>
    </xdr:from>
    <xdr:ext cx="534377" cy="259045"/>
    <xdr:sp macro="" textlink="">
      <xdr:nvSpPr>
        <xdr:cNvPr id="600" name="テキスト ボックス 599"/>
        <xdr:cNvSpPr txBox="1"/>
      </xdr:nvSpPr>
      <xdr:spPr>
        <a:xfrm>
          <a:off x="13436111" y="921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82721</xdr:rowOff>
    </xdr:from>
    <xdr:to>
      <xdr:col>67</xdr:col>
      <xdr:colOff>101600</xdr:colOff>
      <xdr:row>56</xdr:row>
      <xdr:rowOff>12871</xdr:rowOff>
    </xdr:to>
    <xdr:sp macro="" textlink="">
      <xdr:nvSpPr>
        <xdr:cNvPr id="601" name="楕円 600"/>
        <xdr:cNvSpPr/>
      </xdr:nvSpPr>
      <xdr:spPr>
        <a:xfrm>
          <a:off x="12763500" y="95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29398</xdr:rowOff>
    </xdr:from>
    <xdr:ext cx="534377" cy="259045"/>
    <xdr:sp macro="" textlink="">
      <xdr:nvSpPr>
        <xdr:cNvPr id="602" name="テキスト ボックス 601"/>
        <xdr:cNvSpPr txBox="1"/>
      </xdr:nvSpPr>
      <xdr:spPr>
        <a:xfrm>
          <a:off x="12547111" y="92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4" name="直線コネクタ 623"/>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5"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27"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28" name="直線コネクタ 627"/>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20988</xdr:rowOff>
    </xdr:from>
    <xdr:to>
      <xdr:col>85</xdr:col>
      <xdr:colOff>127000</xdr:colOff>
      <xdr:row>72</xdr:row>
      <xdr:rowOff>247</xdr:rowOff>
    </xdr:to>
    <xdr:cxnSp macro="">
      <xdr:nvCxnSpPr>
        <xdr:cNvPr id="629" name="直線コネクタ 628"/>
        <xdr:cNvCxnSpPr/>
      </xdr:nvCxnSpPr>
      <xdr:spPr>
        <a:xfrm>
          <a:off x="15481300" y="12193938"/>
          <a:ext cx="838200" cy="1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61459</xdr:rowOff>
    </xdr:from>
    <xdr:ext cx="469744" cy="259045"/>
    <xdr:sp macro="" textlink="">
      <xdr:nvSpPr>
        <xdr:cNvPr id="630" name="災害復旧費平均値テキスト"/>
        <xdr:cNvSpPr txBox="1"/>
      </xdr:nvSpPr>
      <xdr:spPr>
        <a:xfrm>
          <a:off x="16370300" y="1343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1" name="フローチャート: 判断 630"/>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20988</xdr:rowOff>
    </xdr:from>
    <xdr:to>
      <xdr:col>81</xdr:col>
      <xdr:colOff>50800</xdr:colOff>
      <xdr:row>74</xdr:row>
      <xdr:rowOff>101199</xdr:rowOff>
    </xdr:to>
    <xdr:cxnSp macro="">
      <xdr:nvCxnSpPr>
        <xdr:cNvPr id="632" name="直線コネクタ 631"/>
        <xdr:cNvCxnSpPr/>
      </xdr:nvCxnSpPr>
      <xdr:spPr>
        <a:xfrm flipV="1">
          <a:off x="14592300" y="12193938"/>
          <a:ext cx="889000" cy="5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3" name="フローチャート: 判断 632"/>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5267</xdr:rowOff>
    </xdr:from>
    <xdr:ext cx="469744" cy="259045"/>
    <xdr:sp macro="" textlink="">
      <xdr:nvSpPr>
        <xdr:cNvPr id="634" name="テキスト ボックス 633"/>
        <xdr:cNvSpPr txBox="1"/>
      </xdr:nvSpPr>
      <xdr:spPr>
        <a:xfrm>
          <a:off x="15246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101199</xdr:rowOff>
    </xdr:from>
    <xdr:to>
      <xdr:col>76</xdr:col>
      <xdr:colOff>114300</xdr:colOff>
      <xdr:row>77</xdr:row>
      <xdr:rowOff>943</xdr:rowOff>
    </xdr:to>
    <xdr:cxnSp macro="">
      <xdr:nvCxnSpPr>
        <xdr:cNvPr id="635" name="直線コネクタ 634"/>
        <xdr:cNvCxnSpPr/>
      </xdr:nvCxnSpPr>
      <xdr:spPr>
        <a:xfrm flipV="1">
          <a:off x="13703300" y="12788499"/>
          <a:ext cx="889000" cy="41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77546</xdr:rowOff>
    </xdr:from>
    <xdr:to>
      <xdr:col>76</xdr:col>
      <xdr:colOff>165100</xdr:colOff>
      <xdr:row>79</xdr:row>
      <xdr:rowOff>7696</xdr:rowOff>
    </xdr:to>
    <xdr:sp macro="" textlink="">
      <xdr:nvSpPr>
        <xdr:cNvPr id="636" name="フローチャート: 判断 635"/>
        <xdr:cNvSpPr/>
      </xdr:nvSpPr>
      <xdr:spPr>
        <a:xfrm>
          <a:off x="14541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170273</xdr:rowOff>
    </xdr:from>
    <xdr:ext cx="469744" cy="259045"/>
    <xdr:sp macro="" textlink="">
      <xdr:nvSpPr>
        <xdr:cNvPr id="637" name="テキスト ボックス 636"/>
        <xdr:cNvSpPr txBox="1"/>
      </xdr:nvSpPr>
      <xdr:spPr>
        <a:xfrm>
          <a:off x="14357428"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53550</xdr:rowOff>
    </xdr:from>
    <xdr:to>
      <xdr:col>71</xdr:col>
      <xdr:colOff>177800</xdr:colOff>
      <xdr:row>77</xdr:row>
      <xdr:rowOff>943</xdr:rowOff>
    </xdr:to>
    <xdr:cxnSp macro="">
      <xdr:nvCxnSpPr>
        <xdr:cNvPr id="638" name="直線コネクタ 637"/>
        <xdr:cNvCxnSpPr/>
      </xdr:nvCxnSpPr>
      <xdr:spPr>
        <a:xfrm>
          <a:off x="12814300" y="13083750"/>
          <a:ext cx="889000" cy="1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70358</xdr:rowOff>
    </xdr:from>
    <xdr:to>
      <xdr:col>72</xdr:col>
      <xdr:colOff>38100</xdr:colOff>
      <xdr:row>79</xdr:row>
      <xdr:rowOff>508</xdr:rowOff>
    </xdr:to>
    <xdr:sp macro="" textlink="">
      <xdr:nvSpPr>
        <xdr:cNvPr id="639" name="フローチャート: 判断 638"/>
        <xdr:cNvSpPr/>
      </xdr:nvSpPr>
      <xdr:spPr>
        <a:xfrm>
          <a:off x="13652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163085</xdr:rowOff>
    </xdr:from>
    <xdr:ext cx="469744" cy="259045"/>
    <xdr:sp macro="" textlink="">
      <xdr:nvSpPr>
        <xdr:cNvPr id="640" name="テキスト ボックス 639"/>
        <xdr:cNvSpPr txBox="1"/>
      </xdr:nvSpPr>
      <xdr:spPr>
        <a:xfrm>
          <a:off x="13468428" y="1353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70820</xdr:rowOff>
    </xdr:from>
    <xdr:to>
      <xdr:col>67</xdr:col>
      <xdr:colOff>101600</xdr:colOff>
      <xdr:row>79</xdr:row>
      <xdr:rowOff>970</xdr:rowOff>
    </xdr:to>
    <xdr:sp macro="" textlink="">
      <xdr:nvSpPr>
        <xdr:cNvPr id="641" name="フローチャート: 判断 640"/>
        <xdr:cNvSpPr/>
      </xdr:nvSpPr>
      <xdr:spPr>
        <a:xfrm>
          <a:off x="12763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163547</xdr:rowOff>
    </xdr:from>
    <xdr:ext cx="469744" cy="259045"/>
    <xdr:sp macro="" textlink="">
      <xdr:nvSpPr>
        <xdr:cNvPr id="642" name="テキスト ボックス 641"/>
        <xdr:cNvSpPr txBox="1"/>
      </xdr:nvSpPr>
      <xdr:spPr>
        <a:xfrm>
          <a:off x="12579428" y="135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120897</xdr:rowOff>
    </xdr:from>
    <xdr:to>
      <xdr:col>85</xdr:col>
      <xdr:colOff>177800</xdr:colOff>
      <xdr:row>72</xdr:row>
      <xdr:rowOff>51047</xdr:rowOff>
    </xdr:to>
    <xdr:sp macro="" textlink="">
      <xdr:nvSpPr>
        <xdr:cNvPr id="648" name="楕円 647"/>
        <xdr:cNvSpPr/>
      </xdr:nvSpPr>
      <xdr:spPr>
        <a:xfrm>
          <a:off x="16268700" y="122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73924</xdr:rowOff>
    </xdr:from>
    <xdr:ext cx="599010" cy="259045"/>
    <xdr:sp macro="" textlink="">
      <xdr:nvSpPr>
        <xdr:cNvPr id="649" name="災害復旧費該当値テキスト"/>
        <xdr:cNvSpPr txBox="1"/>
      </xdr:nvSpPr>
      <xdr:spPr>
        <a:xfrm>
          <a:off x="16370300" y="1224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141638</xdr:rowOff>
    </xdr:from>
    <xdr:to>
      <xdr:col>81</xdr:col>
      <xdr:colOff>101600</xdr:colOff>
      <xdr:row>71</xdr:row>
      <xdr:rowOff>71788</xdr:rowOff>
    </xdr:to>
    <xdr:sp macro="" textlink="">
      <xdr:nvSpPr>
        <xdr:cNvPr id="650" name="楕円 649"/>
        <xdr:cNvSpPr/>
      </xdr:nvSpPr>
      <xdr:spPr>
        <a:xfrm>
          <a:off x="15430500" y="121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88315</xdr:rowOff>
    </xdr:from>
    <xdr:ext cx="599010" cy="259045"/>
    <xdr:sp macro="" textlink="">
      <xdr:nvSpPr>
        <xdr:cNvPr id="651" name="テキスト ボックス 650"/>
        <xdr:cNvSpPr txBox="1"/>
      </xdr:nvSpPr>
      <xdr:spPr>
        <a:xfrm>
          <a:off x="15181795" y="1191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50399</xdr:rowOff>
    </xdr:from>
    <xdr:to>
      <xdr:col>76</xdr:col>
      <xdr:colOff>165100</xdr:colOff>
      <xdr:row>74</xdr:row>
      <xdr:rowOff>151999</xdr:rowOff>
    </xdr:to>
    <xdr:sp macro="" textlink="">
      <xdr:nvSpPr>
        <xdr:cNvPr id="652" name="楕円 651"/>
        <xdr:cNvSpPr/>
      </xdr:nvSpPr>
      <xdr:spPr>
        <a:xfrm>
          <a:off x="14541500" y="1273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168526</xdr:rowOff>
    </xdr:from>
    <xdr:ext cx="599010" cy="259045"/>
    <xdr:sp macro="" textlink="">
      <xdr:nvSpPr>
        <xdr:cNvPr id="653" name="テキスト ボックス 652"/>
        <xdr:cNvSpPr txBox="1"/>
      </xdr:nvSpPr>
      <xdr:spPr>
        <a:xfrm>
          <a:off x="14292795" y="125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121593</xdr:rowOff>
    </xdr:from>
    <xdr:to>
      <xdr:col>72</xdr:col>
      <xdr:colOff>38100</xdr:colOff>
      <xdr:row>77</xdr:row>
      <xdr:rowOff>51743</xdr:rowOff>
    </xdr:to>
    <xdr:sp macro="" textlink="">
      <xdr:nvSpPr>
        <xdr:cNvPr id="654" name="楕円 653"/>
        <xdr:cNvSpPr/>
      </xdr:nvSpPr>
      <xdr:spPr>
        <a:xfrm>
          <a:off x="13652500" y="131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68269</xdr:rowOff>
    </xdr:from>
    <xdr:ext cx="599010" cy="259045"/>
    <xdr:sp macro="" textlink="">
      <xdr:nvSpPr>
        <xdr:cNvPr id="655" name="テキスト ボックス 654"/>
        <xdr:cNvSpPr txBox="1"/>
      </xdr:nvSpPr>
      <xdr:spPr>
        <a:xfrm>
          <a:off x="13403795" y="1292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2750</xdr:rowOff>
    </xdr:from>
    <xdr:to>
      <xdr:col>67</xdr:col>
      <xdr:colOff>101600</xdr:colOff>
      <xdr:row>76</xdr:row>
      <xdr:rowOff>104350</xdr:rowOff>
    </xdr:to>
    <xdr:sp macro="" textlink="">
      <xdr:nvSpPr>
        <xdr:cNvPr id="656" name="楕円 655"/>
        <xdr:cNvSpPr/>
      </xdr:nvSpPr>
      <xdr:spPr>
        <a:xfrm>
          <a:off x="12763500" y="13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120876</xdr:rowOff>
    </xdr:from>
    <xdr:ext cx="599010" cy="259045"/>
    <xdr:sp macro="" textlink="">
      <xdr:nvSpPr>
        <xdr:cNvPr id="657" name="テキスト ボックス 656"/>
        <xdr:cNvSpPr txBox="1"/>
      </xdr:nvSpPr>
      <xdr:spPr>
        <a:xfrm>
          <a:off x="12514795" y="128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3" name="直線コネクタ 682"/>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4"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5" name="直線コネクタ 684"/>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6"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87" name="直線コネクタ 686"/>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125265</xdr:rowOff>
    </xdr:from>
    <xdr:to>
      <xdr:col>85</xdr:col>
      <xdr:colOff>127000</xdr:colOff>
      <xdr:row>95</xdr:row>
      <xdr:rowOff>27904</xdr:rowOff>
    </xdr:to>
    <xdr:cxnSp macro="">
      <xdr:nvCxnSpPr>
        <xdr:cNvPr id="688" name="直線コネクタ 687"/>
        <xdr:cNvCxnSpPr/>
      </xdr:nvCxnSpPr>
      <xdr:spPr>
        <a:xfrm flipV="1">
          <a:off x="15481300" y="16241565"/>
          <a:ext cx="838200" cy="7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89"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0" name="フローチャート: 判断 689"/>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27904</xdr:rowOff>
    </xdr:from>
    <xdr:to>
      <xdr:col>81</xdr:col>
      <xdr:colOff>50800</xdr:colOff>
      <xdr:row>95</xdr:row>
      <xdr:rowOff>48859</xdr:rowOff>
    </xdr:to>
    <xdr:cxnSp macro="">
      <xdr:nvCxnSpPr>
        <xdr:cNvPr id="691" name="直線コネクタ 690"/>
        <xdr:cNvCxnSpPr/>
      </xdr:nvCxnSpPr>
      <xdr:spPr>
        <a:xfrm flipV="1">
          <a:off x="14592300" y="1631565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2" name="フローチャート: 判断 691"/>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3" name="テキスト ボックス 692"/>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32868</xdr:rowOff>
    </xdr:from>
    <xdr:to>
      <xdr:col>76</xdr:col>
      <xdr:colOff>114300</xdr:colOff>
      <xdr:row>95</xdr:row>
      <xdr:rowOff>48859</xdr:rowOff>
    </xdr:to>
    <xdr:cxnSp macro="">
      <xdr:nvCxnSpPr>
        <xdr:cNvPr id="694" name="直線コネクタ 693"/>
        <xdr:cNvCxnSpPr/>
      </xdr:nvCxnSpPr>
      <xdr:spPr>
        <a:xfrm>
          <a:off x="13703300" y="16320618"/>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136165</xdr:rowOff>
    </xdr:from>
    <xdr:to>
      <xdr:col>76</xdr:col>
      <xdr:colOff>165100</xdr:colOff>
      <xdr:row>95</xdr:row>
      <xdr:rowOff>66315</xdr:rowOff>
    </xdr:to>
    <xdr:sp macro="" textlink="">
      <xdr:nvSpPr>
        <xdr:cNvPr id="695" name="フローチャート: 判断 694"/>
        <xdr:cNvSpPr/>
      </xdr:nvSpPr>
      <xdr:spPr>
        <a:xfrm>
          <a:off x="14541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82842</xdr:rowOff>
    </xdr:from>
    <xdr:ext cx="534377" cy="259045"/>
    <xdr:sp macro="" textlink="">
      <xdr:nvSpPr>
        <xdr:cNvPr id="696" name="テキスト ボックス 695"/>
        <xdr:cNvSpPr txBox="1"/>
      </xdr:nvSpPr>
      <xdr:spPr>
        <a:xfrm>
          <a:off x="14325111" y="1602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144870</xdr:rowOff>
    </xdr:from>
    <xdr:to>
      <xdr:col>71</xdr:col>
      <xdr:colOff>177800</xdr:colOff>
      <xdr:row>95</xdr:row>
      <xdr:rowOff>32868</xdr:rowOff>
    </xdr:to>
    <xdr:cxnSp macro="">
      <xdr:nvCxnSpPr>
        <xdr:cNvPr id="697" name="直線コネクタ 696"/>
        <xdr:cNvCxnSpPr/>
      </xdr:nvCxnSpPr>
      <xdr:spPr>
        <a:xfrm>
          <a:off x="12814300" y="16261170"/>
          <a:ext cx="889000" cy="5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167027</xdr:rowOff>
    </xdr:from>
    <xdr:to>
      <xdr:col>72</xdr:col>
      <xdr:colOff>38100</xdr:colOff>
      <xdr:row>95</xdr:row>
      <xdr:rowOff>97177</xdr:rowOff>
    </xdr:to>
    <xdr:sp macro="" textlink="">
      <xdr:nvSpPr>
        <xdr:cNvPr id="698" name="フローチャート: 判断 697"/>
        <xdr:cNvSpPr/>
      </xdr:nvSpPr>
      <xdr:spPr>
        <a:xfrm>
          <a:off x="13652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88304</xdr:rowOff>
    </xdr:from>
    <xdr:ext cx="534377" cy="259045"/>
    <xdr:sp macro="" textlink="">
      <xdr:nvSpPr>
        <xdr:cNvPr id="699" name="テキスト ボックス 698"/>
        <xdr:cNvSpPr txBox="1"/>
      </xdr:nvSpPr>
      <xdr:spPr>
        <a:xfrm>
          <a:off x="13436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161311</xdr:rowOff>
    </xdr:from>
    <xdr:to>
      <xdr:col>67</xdr:col>
      <xdr:colOff>101600</xdr:colOff>
      <xdr:row>95</xdr:row>
      <xdr:rowOff>91461</xdr:rowOff>
    </xdr:to>
    <xdr:sp macro="" textlink="">
      <xdr:nvSpPr>
        <xdr:cNvPr id="700" name="フローチャート: 判断 699"/>
        <xdr:cNvSpPr/>
      </xdr:nvSpPr>
      <xdr:spPr>
        <a:xfrm>
          <a:off x="12763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82588</xdr:rowOff>
    </xdr:from>
    <xdr:ext cx="534377" cy="259045"/>
    <xdr:sp macro="" textlink="">
      <xdr:nvSpPr>
        <xdr:cNvPr id="701" name="テキスト ボックス 700"/>
        <xdr:cNvSpPr txBox="1"/>
      </xdr:nvSpPr>
      <xdr:spPr>
        <a:xfrm>
          <a:off x="12547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74465</xdr:rowOff>
    </xdr:from>
    <xdr:to>
      <xdr:col>85</xdr:col>
      <xdr:colOff>177800</xdr:colOff>
      <xdr:row>95</xdr:row>
      <xdr:rowOff>4615</xdr:rowOff>
    </xdr:to>
    <xdr:sp macro="" textlink="">
      <xdr:nvSpPr>
        <xdr:cNvPr id="707" name="楕円 706"/>
        <xdr:cNvSpPr/>
      </xdr:nvSpPr>
      <xdr:spPr>
        <a:xfrm>
          <a:off x="16268700" y="16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97342</xdr:rowOff>
    </xdr:from>
    <xdr:ext cx="534377" cy="259045"/>
    <xdr:sp macro="" textlink="">
      <xdr:nvSpPr>
        <xdr:cNvPr id="708" name="公債費該当値テキスト"/>
        <xdr:cNvSpPr txBox="1"/>
      </xdr:nvSpPr>
      <xdr:spPr>
        <a:xfrm>
          <a:off x="16370300" y="1604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148554</xdr:rowOff>
    </xdr:from>
    <xdr:to>
      <xdr:col>81</xdr:col>
      <xdr:colOff>101600</xdr:colOff>
      <xdr:row>95</xdr:row>
      <xdr:rowOff>78704</xdr:rowOff>
    </xdr:to>
    <xdr:sp macro="" textlink="">
      <xdr:nvSpPr>
        <xdr:cNvPr id="709" name="楕円 708"/>
        <xdr:cNvSpPr/>
      </xdr:nvSpPr>
      <xdr:spPr>
        <a:xfrm>
          <a:off x="15430500" y="162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95231</xdr:rowOff>
    </xdr:from>
    <xdr:ext cx="534377" cy="259045"/>
    <xdr:sp macro="" textlink="">
      <xdr:nvSpPr>
        <xdr:cNvPr id="710" name="テキスト ボックス 709"/>
        <xdr:cNvSpPr txBox="1"/>
      </xdr:nvSpPr>
      <xdr:spPr>
        <a:xfrm>
          <a:off x="15214111" y="160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169509</xdr:rowOff>
    </xdr:from>
    <xdr:to>
      <xdr:col>76</xdr:col>
      <xdr:colOff>165100</xdr:colOff>
      <xdr:row>95</xdr:row>
      <xdr:rowOff>99659</xdr:rowOff>
    </xdr:to>
    <xdr:sp macro="" textlink="">
      <xdr:nvSpPr>
        <xdr:cNvPr id="711" name="楕円 710"/>
        <xdr:cNvSpPr/>
      </xdr:nvSpPr>
      <xdr:spPr>
        <a:xfrm>
          <a:off x="14541500" y="16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90786</xdr:rowOff>
    </xdr:from>
    <xdr:ext cx="534377" cy="259045"/>
    <xdr:sp macro="" textlink="">
      <xdr:nvSpPr>
        <xdr:cNvPr id="712" name="テキスト ボックス 711"/>
        <xdr:cNvSpPr txBox="1"/>
      </xdr:nvSpPr>
      <xdr:spPr>
        <a:xfrm>
          <a:off x="14325111" y="163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153518</xdr:rowOff>
    </xdr:from>
    <xdr:to>
      <xdr:col>72</xdr:col>
      <xdr:colOff>38100</xdr:colOff>
      <xdr:row>95</xdr:row>
      <xdr:rowOff>83668</xdr:rowOff>
    </xdr:to>
    <xdr:sp macro="" textlink="">
      <xdr:nvSpPr>
        <xdr:cNvPr id="713" name="楕円 712"/>
        <xdr:cNvSpPr/>
      </xdr:nvSpPr>
      <xdr:spPr>
        <a:xfrm>
          <a:off x="13652500" y="162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100195</xdr:rowOff>
    </xdr:from>
    <xdr:ext cx="534377" cy="259045"/>
    <xdr:sp macro="" textlink="">
      <xdr:nvSpPr>
        <xdr:cNvPr id="714" name="テキスト ボックス 713"/>
        <xdr:cNvSpPr txBox="1"/>
      </xdr:nvSpPr>
      <xdr:spPr>
        <a:xfrm>
          <a:off x="13436111" y="160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94070</xdr:rowOff>
    </xdr:from>
    <xdr:to>
      <xdr:col>67</xdr:col>
      <xdr:colOff>101600</xdr:colOff>
      <xdr:row>95</xdr:row>
      <xdr:rowOff>24220</xdr:rowOff>
    </xdr:to>
    <xdr:sp macro="" textlink="">
      <xdr:nvSpPr>
        <xdr:cNvPr id="715" name="楕円 714"/>
        <xdr:cNvSpPr/>
      </xdr:nvSpPr>
      <xdr:spPr>
        <a:xfrm>
          <a:off x="12763500" y="162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40747</xdr:rowOff>
    </xdr:from>
    <xdr:ext cx="534377" cy="259045"/>
    <xdr:sp macro="" textlink="">
      <xdr:nvSpPr>
        <xdr:cNvPr id="716" name="テキスト ボックス 715"/>
        <xdr:cNvSpPr txBox="1"/>
      </xdr:nvSpPr>
      <xdr:spPr>
        <a:xfrm>
          <a:off x="12547111" y="159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0" name="直線コネクタ 739"/>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1"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3"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4" name="直線コネクタ 743"/>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148768</xdr:rowOff>
    </xdr:from>
    <xdr:to>
      <xdr:col>116</xdr:col>
      <xdr:colOff>63500</xdr:colOff>
      <xdr:row>39</xdr:row>
      <xdr:rowOff>15342</xdr:rowOff>
    </xdr:to>
    <xdr:cxnSp macro="">
      <xdr:nvCxnSpPr>
        <xdr:cNvPr id="745" name="直線コネクタ 744"/>
        <xdr:cNvCxnSpPr/>
      </xdr:nvCxnSpPr>
      <xdr:spPr>
        <a:xfrm flipV="1">
          <a:off x="21323300" y="5292268"/>
          <a:ext cx="838200" cy="140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140326</xdr:rowOff>
    </xdr:from>
    <xdr:ext cx="313932" cy="259045"/>
    <xdr:sp macro="" textlink="">
      <xdr:nvSpPr>
        <xdr:cNvPr id="746" name="諸支出金平均値テキスト"/>
        <xdr:cNvSpPr txBox="1"/>
      </xdr:nvSpPr>
      <xdr:spPr>
        <a:xfrm>
          <a:off x="22212300" y="6655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47" name="フローチャート: 判断 746"/>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15342</xdr:rowOff>
    </xdr:from>
    <xdr:to>
      <xdr:col>111</xdr:col>
      <xdr:colOff>177800</xdr:colOff>
      <xdr:row>39</xdr:row>
      <xdr:rowOff>36906</xdr:rowOff>
    </xdr:to>
    <xdr:cxnSp macro="">
      <xdr:nvCxnSpPr>
        <xdr:cNvPr id="748" name="直線コネクタ 747"/>
        <xdr:cNvCxnSpPr/>
      </xdr:nvCxnSpPr>
      <xdr:spPr>
        <a:xfrm flipV="1">
          <a:off x="20434300" y="670189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49" name="フローチャート: 判断 748"/>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84243</xdr:rowOff>
    </xdr:from>
    <xdr:ext cx="313932" cy="259045"/>
    <xdr:sp macro="" textlink="">
      <xdr:nvSpPr>
        <xdr:cNvPr id="750" name="テキスト ボックス 749"/>
        <xdr:cNvSpPr txBox="1"/>
      </xdr:nvSpPr>
      <xdr:spPr>
        <a:xfrm>
          <a:off x="21166333" y="6770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35916</xdr:rowOff>
    </xdr:from>
    <xdr:to>
      <xdr:col>107</xdr:col>
      <xdr:colOff>50800</xdr:colOff>
      <xdr:row>39</xdr:row>
      <xdr:rowOff>36906</xdr:rowOff>
    </xdr:to>
    <xdr:cxnSp macro="">
      <xdr:nvCxnSpPr>
        <xdr:cNvPr id="751" name="直線コネクタ 750"/>
        <xdr:cNvCxnSpPr/>
      </xdr:nvCxnSpPr>
      <xdr:spPr>
        <a:xfrm>
          <a:off x="19545300" y="672246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154280</xdr:rowOff>
    </xdr:from>
    <xdr:to>
      <xdr:col>107</xdr:col>
      <xdr:colOff>101600</xdr:colOff>
      <xdr:row>39</xdr:row>
      <xdr:rowOff>84430</xdr:rowOff>
    </xdr:to>
    <xdr:sp macro="" textlink="">
      <xdr:nvSpPr>
        <xdr:cNvPr id="752" name="フローチャート: 判断 751"/>
        <xdr:cNvSpPr/>
      </xdr:nvSpPr>
      <xdr:spPr>
        <a:xfrm>
          <a:off x="20383500" y="66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100957</xdr:rowOff>
    </xdr:from>
    <xdr:ext cx="378565" cy="259045"/>
    <xdr:sp macro="" textlink="">
      <xdr:nvSpPr>
        <xdr:cNvPr id="753" name="テキスト ボックス 752"/>
        <xdr:cNvSpPr txBox="1"/>
      </xdr:nvSpPr>
      <xdr:spPr>
        <a:xfrm>
          <a:off x="20245017" y="64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71349</xdr:rowOff>
    </xdr:from>
    <xdr:to>
      <xdr:col>102</xdr:col>
      <xdr:colOff>114300</xdr:colOff>
      <xdr:row>39</xdr:row>
      <xdr:rowOff>35916</xdr:rowOff>
    </xdr:to>
    <xdr:cxnSp macro="">
      <xdr:nvCxnSpPr>
        <xdr:cNvPr id="754" name="直線コネクタ 753"/>
        <xdr:cNvCxnSpPr/>
      </xdr:nvCxnSpPr>
      <xdr:spPr>
        <a:xfrm>
          <a:off x="18656300" y="5386299"/>
          <a:ext cx="889000" cy="13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146659</xdr:rowOff>
    </xdr:from>
    <xdr:to>
      <xdr:col>102</xdr:col>
      <xdr:colOff>165100</xdr:colOff>
      <xdr:row>39</xdr:row>
      <xdr:rowOff>76809</xdr:rowOff>
    </xdr:to>
    <xdr:sp macro="" textlink="">
      <xdr:nvSpPr>
        <xdr:cNvPr id="755" name="フローチャート: 判断 754"/>
        <xdr:cNvSpPr/>
      </xdr:nvSpPr>
      <xdr:spPr>
        <a:xfrm>
          <a:off x="19494500" y="66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93337</xdr:rowOff>
    </xdr:from>
    <xdr:ext cx="378565" cy="259045"/>
    <xdr:sp macro="" textlink="">
      <xdr:nvSpPr>
        <xdr:cNvPr id="756" name="テキスト ボックス 755"/>
        <xdr:cNvSpPr txBox="1"/>
      </xdr:nvSpPr>
      <xdr:spPr>
        <a:xfrm>
          <a:off x="19356017" y="64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57" name="フローチャート: 判断 756"/>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36695</xdr:rowOff>
    </xdr:from>
    <xdr:ext cx="378565" cy="259045"/>
    <xdr:sp macro="" textlink="">
      <xdr:nvSpPr>
        <xdr:cNvPr id="758" name="テキスト ボックス 757"/>
        <xdr:cNvSpPr txBox="1"/>
      </xdr:nvSpPr>
      <xdr:spPr>
        <a:xfrm>
          <a:off x="18467017" y="6723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97968</xdr:rowOff>
    </xdr:from>
    <xdr:to>
      <xdr:col>116</xdr:col>
      <xdr:colOff>114300</xdr:colOff>
      <xdr:row>31</xdr:row>
      <xdr:rowOff>28118</xdr:rowOff>
    </xdr:to>
    <xdr:sp macro="" textlink="">
      <xdr:nvSpPr>
        <xdr:cNvPr id="764" name="楕円 763"/>
        <xdr:cNvSpPr/>
      </xdr:nvSpPr>
      <xdr:spPr>
        <a:xfrm>
          <a:off x="22110700" y="52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50995</xdr:rowOff>
    </xdr:from>
    <xdr:ext cx="534377" cy="259045"/>
    <xdr:sp macro="" textlink="">
      <xdr:nvSpPr>
        <xdr:cNvPr id="765" name="諸支出金該当値テキスト"/>
        <xdr:cNvSpPr txBox="1"/>
      </xdr:nvSpPr>
      <xdr:spPr>
        <a:xfrm>
          <a:off x="22212300" y="519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135992</xdr:rowOff>
    </xdr:from>
    <xdr:to>
      <xdr:col>112</xdr:col>
      <xdr:colOff>38100</xdr:colOff>
      <xdr:row>39</xdr:row>
      <xdr:rowOff>66142</xdr:rowOff>
    </xdr:to>
    <xdr:sp macro="" textlink="">
      <xdr:nvSpPr>
        <xdr:cNvPr id="766" name="楕円 765"/>
        <xdr:cNvSpPr/>
      </xdr:nvSpPr>
      <xdr:spPr>
        <a:xfrm>
          <a:off x="21272500" y="6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82669</xdr:rowOff>
    </xdr:from>
    <xdr:ext cx="378565" cy="259045"/>
    <xdr:sp macro="" textlink="">
      <xdr:nvSpPr>
        <xdr:cNvPr id="767" name="テキスト ボックス 766"/>
        <xdr:cNvSpPr txBox="1"/>
      </xdr:nvSpPr>
      <xdr:spPr>
        <a:xfrm>
          <a:off x="21134017" y="642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157556</xdr:rowOff>
    </xdr:from>
    <xdr:to>
      <xdr:col>107</xdr:col>
      <xdr:colOff>101600</xdr:colOff>
      <xdr:row>39</xdr:row>
      <xdr:rowOff>87706</xdr:rowOff>
    </xdr:to>
    <xdr:sp macro="" textlink="">
      <xdr:nvSpPr>
        <xdr:cNvPr id="768" name="楕円 767"/>
        <xdr:cNvSpPr/>
      </xdr:nvSpPr>
      <xdr:spPr>
        <a:xfrm>
          <a:off x="20383500" y="667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78833</xdr:rowOff>
    </xdr:from>
    <xdr:ext cx="313932" cy="259045"/>
    <xdr:sp macro="" textlink="">
      <xdr:nvSpPr>
        <xdr:cNvPr id="769" name="テキスト ボックス 768"/>
        <xdr:cNvSpPr txBox="1"/>
      </xdr:nvSpPr>
      <xdr:spPr>
        <a:xfrm>
          <a:off x="20277333" y="6765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156566</xdr:rowOff>
    </xdr:from>
    <xdr:to>
      <xdr:col>102</xdr:col>
      <xdr:colOff>165100</xdr:colOff>
      <xdr:row>39</xdr:row>
      <xdr:rowOff>86716</xdr:rowOff>
    </xdr:to>
    <xdr:sp macro="" textlink="">
      <xdr:nvSpPr>
        <xdr:cNvPr id="770" name="楕円 769"/>
        <xdr:cNvSpPr/>
      </xdr:nvSpPr>
      <xdr:spPr>
        <a:xfrm>
          <a:off x="19494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77843</xdr:rowOff>
    </xdr:from>
    <xdr:ext cx="378565" cy="259045"/>
    <xdr:sp macro="" textlink="">
      <xdr:nvSpPr>
        <xdr:cNvPr id="771" name="テキスト ボックス 770"/>
        <xdr:cNvSpPr txBox="1"/>
      </xdr:nvSpPr>
      <xdr:spPr>
        <a:xfrm>
          <a:off x="19356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20549</xdr:rowOff>
    </xdr:from>
    <xdr:to>
      <xdr:col>98</xdr:col>
      <xdr:colOff>38100</xdr:colOff>
      <xdr:row>31</xdr:row>
      <xdr:rowOff>122149</xdr:rowOff>
    </xdr:to>
    <xdr:sp macro="" textlink="">
      <xdr:nvSpPr>
        <xdr:cNvPr id="772" name="楕円 771"/>
        <xdr:cNvSpPr/>
      </xdr:nvSpPr>
      <xdr:spPr>
        <a:xfrm>
          <a:off x="18605500" y="53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138676</xdr:rowOff>
    </xdr:from>
    <xdr:ext cx="534377" cy="259045"/>
    <xdr:sp macro="" textlink="">
      <xdr:nvSpPr>
        <xdr:cNvPr id="773" name="テキスト ボックス 772"/>
        <xdr:cNvSpPr txBox="1"/>
      </xdr:nvSpPr>
      <xdr:spPr>
        <a:xfrm>
          <a:off x="18389111" y="511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5" name="テキスト ボックス 794"/>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797" name="直線コネクタ 796"/>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798"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0"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1" name="直線コネクタ 800"/>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3"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4" name="フローチャート: 判断 803"/>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6" name="フローチャート: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107950</xdr:rowOff>
    </xdr:from>
    <xdr:to>
      <xdr:col>107</xdr:col>
      <xdr:colOff>101600</xdr:colOff>
      <xdr:row>53</xdr:row>
      <xdr:rowOff>38100</xdr:rowOff>
    </xdr:to>
    <xdr:sp macro="" textlink="">
      <xdr:nvSpPr>
        <xdr:cNvPr id="809" name="フローチャート: 判断 808"/>
        <xdr:cNvSpPr/>
      </xdr:nvSpPr>
      <xdr:spPr>
        <a:xfrm>
          <a:off x="20383500" y="902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51</xdr:row>
      <xdr:rowOff>54627</xdr:rowOff>
    </xdr:from>
    <xdr:ext cx="313932" cy="259045"/>
    <xdr:sp macro="" textlink="">
      <xdr:nvSpPr>
        <xdr:cNvPr id="810" name="テキスト ボックス 809"/>
        <xdr:cNvSpPr txBox="1"/>
      </xdr:nvSpPr>
      <xdr:spPr>
        <a:xfrm>
          <a:off x="20277333" y="8798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50800</xdr:rowOff>
    </xdr:from>
    <xdr:to>
      <xdr:col>102</xdr:col>
      <xdr:colOff>165100</xdr:colOff>
      <xdr:row>55</xdr:row>
      <xdr:rowOff>152400</xdr:rowOff>
    </xdr:to>
    <xdr:sp macro="" textlink="">
      <xdr:nvSpPr>
        <xdr:cNvPr id="812" name="フローチャート: 判断 811"/>
        <xdr:cNvSpPr/>
      </xdr:nvSpPr>
      <xdr:spPr>
        <a:xfrm>
          <a:off x="194945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53</xdr:row>
      <xdr:rowOff>168927</xdr:rowOff>
    </xdr:from>
    <xdr:ext cx="313932" cy="259045"/>
    <xdr:sp macro="" textlink="">
      <xdr:nvSpPr>
        <xdr:cNvPr id="813" name="テキスト ボックス 812"/>
        <xdr:cNvSpPr txBox="1"/>
      </xdr:nvSpPr>
      <xdr:spPr>
        <a:xfrm>
          <a:off x="19388333" y="9255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12700</xdr:rowOff>
    </xdr:from>
    <xdr:to>
      <xdr:col>98</xdr:col>
      <xdr:colOff>38100</xdr:colOff>
      <xdr:row>56</xdr:row>
      <xdr:rowOff>114300</xdr:rowOff>
    </xdr:to>
    <xdr:sp macro="" textlink="">
      <xdr:nvSpPr>
        <xdr:cNvPr id="814" name="フローチャート: 判断 813"/>
        <xdr:cNvSpPr/>
      </xdr:nvSpPr>
      <xdr:spPr>
        <a:xfrm>
          <a:off x="186055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54</xdr:row>
      <xdr:rowOff>130827</xdr:rowOff>
    </xdr:from>
    <xdr:ext cx="313932" cy="259045"/>
    <xdr:sp macro="" textlink="">
      <xdr:nvSpPr>
        <xdr:cNvPr id="815" name="テキスト ボックス 814"/>
        <xdr:cNvSpPr txBox="1"/>
      </xdr:nvSpPr>
      <xdr:spPr>
        <a:xfrm>
          <a:off x="18499333" y="9389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2"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4" name="テキスト ボックス 823"/>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itchFamily="50" charset="-128"/>
              <a:ea typeface="ＭＳ Ｐゴシック" pitchFamily="50" charset="-128"/>
              <a:cs typeface="+mn-cs"/>
            </a:rPr>
            <a:t>類似団体内順位１位の指標が、総務費、土木費</a:t>
          </a:r>
          <a:r>
            <a:rPr kumimoji="1" lang="ja-JP" altLang="en-US" sz="1400">
              <a:solidFill>
                <a:schemeClr val="dk1"/>
              </a:solidFill>
              <a:effectLst/>
              <a:latin typeface="ＭＳ Ｐゴシック" pitchFamily="50" charset="-128"/>
              <a:ea typeface="ＭＳ Ｐゴシック" pitchFamily="50" charset="-128"/>
              <a:cs typeface="+mn-cs"/>
            </a:rPr>
            <a:t>、教育費、</a:t>
          </a:r>
          <a:r>
            <a:rPr kumimoji="1" lang="ja-JP" altLang="ja-JP" sz="1400">
              <a:solidFill>
                <a:schemeClr val="dk1"/>
              </a:solidFill>
              <a:effectLst/>
              <a:latin typeface="ＭＳ Ｐゴシック" pitchFamily="50" charset="-128"/>
              <a:ea typeface="ＭＳ Ｐゴシック" pitchFamily="50" charset="-128"/>
              <a:cs typeface="+mn-cs"/>
            </a:rPr>
            <a:t>災害復旧費</a:t>
          </a:r>
          <a:r>
            <a:rPr kumimoji="1" lang="ja-JP" altLang="en-US" sz="1400">
              <a:solidFill>
                <a:schemeClr val="dk1"/>
              </a:solidFill>
              <a:effectLst/>
              <a:latin typeface="ＭＳ Ｐゴシック" pitchFamily="50" charset="-128"/>
              <a:ea typeface="ＭＳ Ｐゴシック" pitchFamily="50" charset="-128"/>
              <a:cs typeface="+mn-cs"/>
            </a:rPr>
            <a:t>及び諸支出金</a:t>
          </a:r>
          <a:r>
            <a:rPr kumimoji="1" lang="ja-JP" altLang="ja-JP" sz="1400">
              <a:solidFill>
                <a:schemeClr val="dk1"/>
              </a:solidFill>
              <a:effectLst/>
              <a:latin typeface="ＭＳ Ｐゴシック" pitchFamily="50" charset="-128"/>
              <a:ea typeface="ＭＳ Ｐゴシック" pitchFamily="50" charset="-128"/>
              <a:cs typeface="+mn-cs"/>
            </a:rPr>
            <a:t>となっているが、東日本大震災の被災により事業費が増加していることが主な要因となっている。総務費については、昨年度</a:t>
          </a:r>
          <a:r>
            <a:rPr kumimoji="1" lang="ja-JP" altLang="en-US" sz="1400">
              <a:solidFill>
                <a:schemeClr val="dk1"/>
              </a:solidFill>
              <a:effectLst/>
              <a:latin typeface="ＭＳ Ｐゴシック" pitchFamily="50" charset="-128"/>
              <a:ea typeface="ＭＳ Ｐゴシック" pitchFamily="50" charset="-128"/>
              <a:cs typeface="+mn-cs"/>
            </a:rPr>
            <a:t>から約３０％の増</a:t>
          </a:r>
          <a:r>
            <a:rPr kumimoji="1" lang="ja-JP" altLang="ja-JP" sz="1400">
              <a:solidFill>
                <a:schemeClr val="dk1"/>
              </a:solidFill>
              <a:effectLst/>
              <a:latin typeface="ＭＳ Ｐゴシック" pitchFamily="50" charset="-128"/>
              <a:ea typeface="ＭＳ Ｐゴシック" pitchFamily="50" charset="-128"/>
              <a:cs typeface="+mn-cs"/>
            </a:rPr>
            <a:t>となっているが、東日本大震災復興交付金に係る基金積立金の増加が主なものであり、復興交付金を活用した事業の進捗に伴ったものである。教育費についても被災した小中学校等の統廃合や</a:t>
          </a:r>
          <a:r>
            <a:rPr kumimoji="1" lang="ja-JP" altLang="en-US" sz="1400">
              <a:solidFill>
                <a:schemeClr val="dk1"/>
              </a:solidFill>
              <a:effectLst/>
              <a:latin typeface="ＭＳ Ｐゴシック" pitchFamily="50" charset="-128"/>
              <a:ea typeface="ＭＳ Ｐゴシック" pitchFamily="50" charset="-128"/>
              <a:cs typeface="+mn-cs"/>
            </a:rPr>
            <a:t>博物館等の社会教育施設の</a:t>
          </a:r>
          <a:r>
            <a:rPr kumimoji="1" lang="ja-JP" altLang="ja-JP" sz="1400">
              <a:solidFill>
                <a:schemeClr val="dk1"/>
              </a:solidFill>
              <a:effectLst/>
              <a:latin typeface="ＭＳ Ｐゴシック" pitchFamily="50" charset="-128"/>
              <a:ea typeface="ＭＳ Ｐゴシック" pitchFamily="50" charset="-128"/>
              <a:cs typeface="+mn-cs"/>
            </a:rPr>
            <a:t>再建整備等に係る費用が増加している</a:t>
          </a:r>
          <a:r>
            <a:rPr kumimoji="1" lang="ja-JP" altLang="ja-JP" sz="1100">
              <a:solidFill>
                <a:schemeClr val="dk1"/>
              </a:solidFill>
              <a:effectLst/>
              <a:latin typeface="+mn-lt"/>
              <a:ea typeface="+mn-ea"/>
              <a:cs typeface="+mn-cs"/>
            </a:rPr>
            <a:t>。</a:t>
          </a:r>
          <a:r>
            <a:rPr kumimoji="1" lang="ja-JP" altLang="ja-JP" sz="1400">
              <a:solidFill>
                <a:schemeClr val="dk1"/>
              </a:solidFill>
              <a:effectLst/>
              <a:latin typeface="ＭＳ Ｐゴシック" pitchFamily="50" charset="-128"/>
              <a:ea typeface="ＭＳ Ｐゴシック" pitchFamily="50" charset="-128"/>
              <a:cs typeface="+mn-cs"/>
            </a:rPr>
            <a:t>土木費については、東日本大震災復旧・復興関連事業の区画整理事業や、</a:t>
          </a:r>
          <a:r>
            <a:rPr kumimoji="1" lang="ja-JP" altLang="en-US" sz="1400">
              <a:solidFill>
                <a:schemeClr val="dk1"/>
              </a:solidFill>
              <a:effectLst/>
              <a:latin typeface="ＭＳ Ｐゴシック" pitchFamily="50" charset="-128"/>
              <a:ea typeface="ＭＳ Ｐゴシック" pitchFamily="50" charset="-128"/>
              <a:cs typeface="+mn-cs"/>
            </a:rPr>
            <a:t>街路整備</a:t>
          </a:r>
          <a:r>
            <a:rPr kumimoji="1" lang="ja-JP" altLang="ja-JP" sz="1400">
              <a:solidFill>
                <a:schemeClr val="dk1"/>
              </a:solidFill>
              <a:effectLst/>
              <a:latin typeface="ＭＳ Ｐゴシック" pitchFamily="50" charset="-128"/>
              <a:ea typeface="ＭＳ Ｐゴシック" pitchFamily="50" charset="-128"/>
              <a:cs typeface="+mn-cs"/>
            </a:rPr>
            <a:t>事業が主であり、災害復旧費は被災施設の災害復旧新築事業が増加しているものである</a:t>
          </a:r>
          <a:r>
            <a:rPr kumimoji="1" lang="ja-JP" altLang="en-US" sz="1400">
              <a:solidFill>
                <a:schemeClr val="dk1"/>
              </a:solidFill>
              <a:effectLst/>
              <a:latin typeface="ＭＳ Ｐゴシック" pitchFamily="50" charset="-128"/>
              <a:ea typeface="ＭＳ Ｐゴシック" pitchFamily="50" charset="-128"/>
              <a:cs typeface="+mn-cs"/>
            </a:rPr>
            <a:t>。</a:t>
          </a:r>
          <a:r>
            <a:rPr kumimoji="1" lang="ja-JP" altLang="ja-JP" sz="1400">
              <a:solidFill>
                <a:schemeClr val="dk1"/>
              </a:solidFill>
              <a:effectLst/>
              <a:latin typeface="ＭＳ Ｐゴシック" pitchFamily="50" charset="-128"/>
              <a:ea typeface="ＭＳ Ｐゴシック" pitchFamily="50" charset="-128"/>
              <a:cs typeface="+mn-cs"/>
            </a:rPr>
            <a:t>その他の指標についても類似団体内平均値を上回るものとなっているが、そのほとんどが東日本大震災からの復旧・復興事業が影響していることから、復旧・復興事業の進捗と併せ、事業規模を適切にしていくよう努めていく。</a:t>
          </a:r>
          <a:endParaRPr lang="ja-JP" altLang="ja-JP" sz="1800">
            <a:effectLst/>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a:effectLst/>
              <a:latin typeface="ＭＳ Ｐゴシック" pitchFamily="50" charset="-128"/>
              <a:ea typeface="ＭＳ Ｐゴシック" pitchFamily="50" charset="-128"/>
            </a:rPr>
            <a:t>財政調整基金残高は、復興交付金の精算に伴う国庫返還等のため減少しており、実質収支は、予算額と決算額に大きな乖離が生じず収支バランスが整ったことから減少している。また、実質単年度収支は、前年度の繰越金が多く発生し、それを財源に事業実施していることから、マイナスに転じた。</a:t>
          </a:r>
          <a:endParaRPr lang="en-US" altLang="ja-JP" sz="1600">
            <a:effectLst/>
            <a:latin typeface="ＭＳ Ｐゴシック" pitchFamily="50" charset="-128"/>
            <a:ea typeface="ＭＳ Ｐゴシック"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全ての会計において赤字が出ておらず、公営企業会計を含め引き続き適正な財政運営に努める。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itchFamily="50" charset="-128"/>
              <a:ea typeface="ＭＳ Ｐゴシック" pitchFamily="50" charset="-128"/>
              <a:cs typeface="+mn-cs"/>
            </a:rPr>
            <a:t>平成１９年度に公債費負担適正化計画を策定し、繰上償還や地方債発行額の抑制を行うなど、実質公債費比率の分子となる要素の減少に努めた結果、平成２４年度以降実質公債費比率が１８．０％を下回って</a:t>
          </a:r>
          <a:r>
            <a:rPr lang="ja-JP" altLang="en-US" sz="1400" b="0" i="0" baseline="0">
              <a:solidFill>
                <a:schemeClr val="dk1"/>
              </a:solidFill>
              <a:effectLst/>
              <a:latin typeface="ＭＳ Ｐゴシック" pitchFamily="50" charset="-128"/>
              <a:ea typeface="ＭＳ Ｐゴシック" pitchFamily="50" charset="-128"/>
              <a:cs typeface="+mn-cs"/>
            </a:rPr>
            <a:t>おり、分子の比率については大きな増加が無く、一定の水準で推移している状況となっている</a:t>
          </a:r>
          <a:r>
            <a:rPr lang="ja-JP" altLang="ja-JP" sz="1400" b="0" i="0" baseline="0">
              <a:solidFill>
                <a:schemeClr val="dk1"/>
              </a:solidFill>
              <a:effectLst/>
              <a:latin typeface="ＭＳ Ｐゴシック" pitchFamily="50" charset="-128"/>
              <a:ea typeface="ＭＳ Ｐゴシック" pitchFamily="50" charset="-128"/>
              <a:cs typeface="+mn-cs"/>
            </a:rPr>
            <a:t>。</a:t>
          </a:r>
          <a:endParaRPr lang="ja-JP" altLang="ja-JP" sz="1800">
            <a:effectLst/>
            <a:latin typeface="ＭＳ Ｐゴシック" pitchFamily="50" charset="-128"/>
            <a:ea typeface="ＭＳ Ｐゴシック" pitchFamily="50" charset="-128"/>
          </a:endParaRPr>
        </a:p>
        <a:p>
          <a:pPr rtl="0" eaLnBrk="1" fontAlgn="auto" latinLnBrk="0" hangingPunct="1"/>
          <a:r>
            <a:rPr lang="ja-JP" altLang="ja-JP" sz="1400" b="0" i="0" baseline="0">
              <a:solidFill>
                <a:schemeClr val="dk1"/>
              </a:solidFill>
              <a:effectLst/>
              <a:latin typeface="ＭＳ Ｐゴシック" pitchFamily="50" charset="-128"/>
              <a:ea typeface="ＭＳ Ｐゴシック" pitchFamily="50" charset="-128"/>
              <a:cs typeface="+mn-cs"/>
            </a:rPr>
            <a:t>今後も公債費負担の軽減に向けた取り組みを継続する。</a:t>
          </a:r>
          <a:endParaRPr lang="ja-JP" altLang="ja-JP" sz="1800">
            <a:effectLst/>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岩手県陸前高田市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Ｐゴシック" pitchFamily="50" charset="-128"/>
              <a:ea typeface="ＭＳ Ｐゴシック" pitchFamily="50" charset="-128"/>
              <a:cs typeface="+mn-cs"/>
            </a:rPr>
            <a:t>積立金の増加により、充当可能財源等が将来負担額を超過する状態となった。</a:t>
          </a:r>
          <a:r>
            <a:rPr lang="ja-JP" altLang="ja-JP" sz="1400" b="0" i="0" baseline="0">
              <a:solidFill>
                <a:schemeClr val="dk1"/>
              </a:solidFill>
              <a:effectLst/>
              <a:latin typeface="ＭＳ Ｐゴシック" pitchFamily="50" charset="-128"/>
              <a:ea typeface="ＭＳ Ｐゴシック" pitchFamily="50" charset="-128"/>
              <a:cs typeface="+mn-cs"/>
            </a:rPr>
            <a:t>今後も公債費の抑制及び充当可能財源の確保など財政の健全化に努め、将来負担の軽減を図る。</a:t>
          </a:r>
          <a:endParaRPr lang="ja-JP" altLang="ja-JP" sz="1800">
            <a:effectLst/>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岩手県陸前高田市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年度の増額については、復興交付金の交付額の増による復興交付金基金の残高の増が大きく影響している。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財政調整基金は、復興交付金事業の精算を行ったことにより約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減債基金は、復興交付金における家賃低廉化・低減化事業に係る交付金を積立てたことにより約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基金の目的に沿った執行を行っていく。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財政調整基金については復興交付金事業の精算により減少して行く見込みである。、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減債基金は、復興交付金事業の家賃低廉化・低減化事業に係る交付金を積立て、今後の償還に併せ繰出すが、一定規模の金額が積立てられた場合には、災害公営住宅に係る借入の繰上償還も考えている。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その他特定目的基金については、基金の設置目的に合わせた執行となるが、東日本大震災からの復興事業関係の基金が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割以上を占めていおり、国が示す平成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年度の復興期間までに事業が完了するよう、事業の進捗に併せて繰出していく。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基金の使途は、それぞれ基金の設置目的に沿った形で執行していくが、現在設置している基金における残高の９割以上が、東日本大震災からの復旧・復興事業に関係するものとなっている。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年度末に増加した約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億は、東日本大震災復興交付金基金の増額によるものであり、次年度以降の復興交付金事業充当分の交付金を積立てている。また、がんばっぺし応援基金は、ふるさと納税に係る基金であり、平成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年度における寄付金額が増額したことから残高が伸びている。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それぞれの基金の目的に沿った執行をしていくが、平成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年度の復興期間終了までに復興関係の基金については、すべて取り崩して財源に充当していきたいと考えている。その後は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億の間で推移するものと思われ、適切な事業へ財源として充当していく。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財政調整基金の中には、復興交付金を財源として行った事業によって生じた収入の一部を積立てていたが、平成２９年度において、復興交付金事業の精算を行ったことにより、約１５億の減少となった。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残高のうち、約１０億が復興交付金事業の精算により、国庫返還等が予定されており、それらの要因を踏まえて試算すると、平成３２年度末には約１０億円まで減少する見込みとなっている。その後は、当市の標準財政規模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億円となっていることから、その１割の６億５千万円を目安に維持していきたいと考えている。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itchFamily="50" charset="-128"/>
              <a:ea typeface="ＭＳ Ｐゴシック" pitchFamily="50" charset="-128"/>
              <a:cs typeface="+mn-cs"/>
            </a:rPr>
            <a:t>（増減理由）</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itchFamily="50" charset="-128"/>
              <a:ea typeface="ＭＳ Ｐゴシック" pitchFamily="50" charset="-128"/>
              <a:cs typeface="+mn-cs"/>
            </a:rPr>
            <a:t>　復興交付金における災害公営住宅の家賃低廉・低減化事業の交付金を毎年積立ており、平成</a:t>
          </a:r>
          <a:r>
            <a:rPr kumimoji="1" lang="ja-JP" altLang="en-US" sz="1400">
              <a:solidFill>
                <a:schemeClr val="dk1"/>
              </a:solidFill>
              <a:effectLst/>
              <a:latin typeface="ＭＳ Ｐゴシック" pitchFamily="50" charset="-128"/>
              <a:ea typeface="ＭＳ Ｐゴシック" pitchFamily="50" charset="-128"/>
              <a:cs typeface="+mn-cs"/>
            </a:rPr>
            <a:t>２９</a:t>
          </a:r>
          <a:r>
            <a:rPr kumimoji="1" lang="ja-JP" altLang="ja-JP" sz="1400">
              <a:solidFill>
                <a:schemeClr val="dk1"/>
              </a:solidFill>
              <a:effectLst/>
              <a:latin typeface="ＭＳ Ｐゴシック" pitchFamily="50" charset="-128"/>
              <a:ea typeface="ＭＳ Ｐゴシック" pitchFamily="50" charset="-128"/>
              <a:cs typeface="+mn-cs"/>
            </a:rPr>
            <a:t>年度</a:t>
          </a:r>
          <a:r>
            <a:rPr kumimoji="1" lang="ja-JP" altLang="en-US" sz="1400">
              <a:solidFill>
                <a:schemeClr val="dk1"/>
              </a:solidFill>
              <a:effectLst/>
              <a:latin typeface="ＭＳ Ｐゴシック" pitchFamily="50" charset="-128"/>
              <a:ea typeface="ＭＳ Ｐゴシック" pitchFamily="50" charset="-128"/>
              <a:cs typeface="+mn-cs"/>
            </a:rPr>
            <a:t>には約５億円積立て、償還に充てる分として基金より約２億２千万円を繰り入れたことから、平成２９年度に約２億８千万円の増となった。</a:t>
          </a:r>
          <a:endParaRPr lang="ja-JP" altLang="ja-JP" sz="1400">
            <a:effectLst/>
            <a:latin typeface="ＭＳ Ｐゴシック" pitchFamily="50" charset="-128"/>
            <a:ea typeface="ＭＳ Ｐゴシック" pitchFamily="50" charset="-128"/>
          </a:endParaRPr>
        </a:p>
        <a:p>
          <a:endParaRPr kumimoji="1" lang="en-US" altLang="ja-JP" sz="1400">
            <a:solidFill>
              <a:schemeClr val="dk1"/>
            </a:solidFill>
            <a:effectLst/>
            <a:latin typeface="ＭＳ Ｐゴシック" pitchFamily="50" charset="-128"/>
            <a:ea typeface="ＭＳ Ｐゴシック" pitchFamily="50" charset="-128"/>
            <a:cs typeface="+mn-cs"/>
          </a:endParaRPr>
        </a:p>
        <a:p>
          <a:r>
            <a:rPr kumimoji="1" lang="ja-JP" altLang="en-US" sz="1400">
              <a:solidFill>
                <a:schemeClr val="dk1"/>
              </a:solidFill>
              <a:effectLst/>
              <a:latin typeface="ＭＳ Ｐゴシック" pitchFamily="50" charset="-128"/>
              <a:ea typeface="ＭＳ Ｐゴシック" pitchFamily="50" charset="-128"/>
              <a:cs typeface="+mn-cs"/>
            </a:rPr>
            <a:t>（今後の方針）</a:t>
          </a:r>
          <a:endParaRPr kumimoji="1" lang="en-US" altLang="ja-JP" sz="14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itchFamily="50" charset="-128"/>
              <a:ea typeface="ＭＳ Ｐゴシック" pitchFamily="50" charset="-128"/>
              <a:cs typeface="+mn-cs"/>
            </a:rPr>
            <a:t>　減債基金の積立の原資として、復興交付金における災害公営住宅の家賃低廉・低減化事業の交付金を毎年積立ており、平成３０年度から始まる償還に併せて取崩していくこととしており、また、</a:t>
          </a:r>
          <a:r>
            <a:rPr kumimoji="1" lang="ja-JP" altLang="en-US" sz="1400">
              <a:solidFill>
                <a:schemeClr val="dk1"/>
              </a:solidFill>
              <a:effectLst/>
              <a:latin typeface="ＭＳ Ｐゴシック" pitchFamily="50" charset="-128"/>
              <a:ea typeface="ＭＳ Ｐゴシック" pitchFamily="50" charset="-128"/>
              <a:cs typeface="+mn-cs"/>
            </a:rPr>
            <a:t>一定額が積みあがった場合には、繰上償還を行うことを考えている。</a:t>
          </a:r>
          <a:endParaRPr lang="ja-JP" altLang="ja-JP" sz="1400">
            <a:effectLst/>
            <a:latin typeface="ＭＳ Ｐゴシック" pitchFamily="50" charset="-128"/>
            <a:ea typeface="ＭＳ Ｐゴシック" pitchFamily="50" charset="-128"/>
          </a:endParaRPr>
        </a:p>
        <a:p>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a:p>
          <a:endParaRPr kumimoji="1" lang="en-US" altLang="ja-JP" sz="14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19,413
231.94
90,320,627
89,248,430
302,265
6,652,218
12,544,292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840612" y="4607971"/>
          <a:ext cx="45630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低い水準である。これは、東日本大震災により、被災した保育所や公民館等の再整備を行ったことによる。しかし、当市が策定した公共施設等総合管理計画において、将来的に多額の更新費用が必要となることから、施設の統廃合による施設規模の適正化、長寿命化による財政負担の軽減・平準化を図り、適正な維持管理を目指す。</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5" name="テキスト ボックス 54"/>
        <xdr:cNvSpPr txBox="1"/>
      </xdr:nvSpPr>
      <xdr:spPr>
        <a:xfrm>
          <a:off x="87935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31900" y="66802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37581"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31900" y="62484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37581"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31900" y="58166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37581"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31900" y="53848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37581"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862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7" name="直線コネクタ 66"/>
        <xdr:cNvCxnSpPr/>
      </xdr:nvCxnSpPr>
      <xdr:spPr>
        <a:xfrm flipV="1">
          <a:off x="455104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8" name="有形固定資産減価償却率最小値テキスト"/>
        <xdr:cNvSpPr txBox="1"/>
      </xdr:nvSpPr>
      <xdr:spPr>
        <a:xfrm>
          <a:off x="460375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9" name="直線コネクタ 68"/>
        <xdr:cNvCxnSpPr/>
      </xdr:nvCxnSpPr>
      <xdr:spPr>
        <a:xfrm>
          <a:off x="446405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70" name="有形固定資産減価償却率最大値テキスト"/>
        <xdr:cNvSpPr txBox="1"/>
      </xdr:nvSpPr>
      <xdr:spPr>
        <a:xfrm>
          <a:off x="460375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71" name="直線コネクタ 70"/>
        <xdr:cNvCxnSpPr/>
      </xdr:nvCxnSpPr>
      <xdr:spPr>
        <a:xfrm>
          <a:off x="446405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2" name="有形固定資産減価償却率平均値テキスト"/>
        <xdr:cNvSpPr txBox="1"/>
      </xdr:nvSpPr>
      <xdr:spPr>
        <a:xfrm>
          <a:off x="460375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xdr:cNvSpPr/>
      </xdr:nvSpPr>
      <xdr:spPr>
        <a:xfrm>
          <a:off x="450215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74" name="フローチャート: 判断 73"/>
        <xdr:cNvSpPr/>
      </xdr:nvSpPr>
      <xdr:spPr>
        <a:xfrm>
          <a:off x="3829050" y="59039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4064</xdr:rowOff>
    </xdr:from>
    <xdr:to>
      <xdr:col>15</xdr:col>
      <xdr:colOff>187325</xdr:colOff>
      <xdr:row>30</xdr:row>
      <xdr:rowOff>105664</xdr:rowOff>
    </xdr:to>
    <xdr:sp macro="" textlink="">
      <xdr:nvSpPr>
        <xdr:cNvPr id="75" name="フローチャート: 判断 74"/>
        <xdr:cNvSpPr/>
      </xdr:nvSpPr>
      <xdr:spPr>
        <a:xfrm>
          <a:off x="3105150" y="59190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98171</xdr:rowOff>
    </xdr:from>
    <xdr:to>
      <xdr:col>19</xdr:col>
      <xdr:colOff>187325</xdr:colOff>
      <xdr:row>32</xdr:row>
      <xdr:rowOff>28321</xdr:rowOff>
    </xdr:to>
    <xdr:sp macro="" textlink="">
      <xdr:nvSpPr>
        <xdr:cNvPr id="81" name="楕円 80"/>
        <xdr:cNvSpPr/>
      </xdr:nvSpPr>
      <xdr:spPr>
        <a:xfrm>
          <a:off x="3829050" y="618464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107078</xdr:rowOff>
    </xdr:from>
    <xdr:ext cx="405111" cy="259045"/>
    <xdr:sp macro="" textlink="">
      <xdr:nvSpPr>
        <xdr:cNvPr id="82" name="n_1aveValue有形固定資産減価償却率"/>
        <xdr:cNvSpPr txBox="1"/>
      </xdr:nvSpPr>
      <xdr:spPr>
        <a:xfrm>
          <a:off x="3674119"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122191</xdr:rowOff>
    </xdr:from>
    <xdr:ext cx="405111" cy="259045"/>
    <xdr:sp macro="" textlink="">
      <xdr:nvSpPr>
        <xdr:cNvPr id="83" name="n_2aveValue有形固定資産減価償却率"/>
        <xdr:cNvSpPr txBox="1"/>
      </xdr:nvSpPr>
      <xdr:spPr>
        <a:xfrm>
          <a:off x="2962919" y="56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19448</xdr:rowOff>
    </xdr:from>
    <xdr:ext cx="405111" cy="259045"/>
    <xdr:sp macro="" textlink="">
      <xdr:nvSpPr>
        <xdr:cNvPr id="84" name="n_1mainValue有形固定資産減価償却率"/>
        <xdr:cNvSpPr txBox="1"/>
      </xdr:nvSpPr>
      <xdr:spPr>
        <a:xfrm>
          <a:off x="3674119"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1650576" y="4624642"/>
          <a:ext cx="125112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235388" y="4607971"/>
          <a:ext cx="7326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震災後に設置された基金等の充当可能財源があることから、債務償還可能年数は類似団体よりも低い水準である。今後も、地方債の発行額を抑制しながら、適正な財政運営を図る。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41705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41705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41705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1041705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9" name="テキスト ボックス 108"/>
        <xdr:cNvSpPr txBox="1"/>
      </xdr:nvSpPr>
      <xdr:spPr>
        <a:xfrm>
          <a:off x="103657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3657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3657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5" name="直線コネクタ 114"/>
        <xdr:cNvCxnSpPr/>
      </xdr:nvCxnSpPr>
      <xdr:spPr>
        <a:xfrm flipV="1">
          <a:off x="14079220"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41319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001750" y="6803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8" name="債務償還可能年数最大値テキスト"/>
        <xdr:cNvSpPr txBox="1"/>
      </xdr:nvSpPr>
      <xdr:spPr>
        <a:xfrm>
          <a:off x="14131925"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9" name="直線コネクタ 118"/>
        <xdr:cNvCxnSpPr/>
      </xdr:nvCxnSpPr>
      <xdr:spPr>
        <a:xfrm>
          <a:off x="14001750" y="54362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103159</xdr:rowOff>
    </xdr:from>
    <xdr:ext cx="340478" cy="259045"/>
    <xdr:sp macro="" textlink="">
      <xdr:nvSpPr>
        <xdr:cNvPr id="120" name="債務償還可能年数平均値テキスト"/>
        <xdr:cNvSpPr txBox="1"/>
      </xdr:nvSpPr>
      <xdr:spPr>
        <a:xfrm>
          <a:off x="14131925" y="6018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1" name="フローチャート: 判断 120"/>
        <xdr:cNvSpPr/>
      </xdr:nvSpPr>
      <xdr:spPr>
        <a:xfrm>
          <a:off x="14039850" y="61667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97216</xdr:rowOff>
    </xdr:from>
    <xdr:to>
      <xdr:col>76</xdr:col>
      <xdr:colOff>73025</xdr:colOff>
      <xdr:row>34</xdr:row>
      <xdr:rowOff>27366</xdr:rowOff>
    </xdr:to>
    <xdr:sp macro="" textlink="">
      <xdr:nvSpPr>
        <xdr:cNvPr id="127" name="楕円 126"/>
        <xdr:cNvSpPr/>
      </xdr:nvSpPr>
      <xdr:spPr>
        <a:xfrm>
          <a:off x="14039850" y="652659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75643</xdr:rowOff>
    </xdr:from>
    <xdr:ext cx="340478" cy="259045"/>
    <xdr:sp macro="" textlink="">
      <xdr:nvSpPr>
        <xdr:cNvPr id="128" name="債務償還可能年数該当値テキスト"/>
        <xdr:cNvSpPr txBox="1"/>
      </xdr:nvSpPr>
      <xdr:spPr>
        <a:xfrm>
          <a:off x="14131925" y="650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19,413
231.94
90,320,627
89,248,430
302,265
6,652,218
12,544,292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4062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4450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327525" y="72009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4450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327525" y="59378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4450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3561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565525" y="65805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71462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0" name="楕円 69"/>
        <xdr:cNvSpPr/>
      </xdr:nvSpPr>
      <xdr:spPr>
        <a:xfrm>
          <a:off x="3565525" y="6704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12082</xdr:rowOff>
    </xdr:from>
    <xdr:ext cx="405111" cy="259045"/>
    <xdr:sp macro="" textlink="">
      <xdr:nvSpPr>
        <xdr:cNvPr id="71" name="n_1aveValue【道路】&#10;有形固定資産減価償却率"/>
        <xdr:cNvSpPr txBox="1"/>
      </xdr:nvSpPr>
      <xdr:spPr>
        <a:xfrm>
          <a:off x="341059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2" name="n_2aveValue【道路】&#10;有形固定資産減価償却率"/>
        <xdr:cNvSpPr txBox="1"/>
      </xdr:nvSpPr>
      <xdr:spPr>
        <a:xfrm>
          <a:off x="257239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73" name="n_1mainValue【道路】&#10;有形固定資産減価償却率"/>
        <xdr:cNvSpPr txBox="1"/>
      </xdr:nvSpPr>
      <xdr:spPr>
        <a:xfrm>
          <a:off x="341059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97" name="直線コネクタ 96"/>
        <xdr:cNvCxnSpPr/>
      </xdr:nvCxnSpPr>
      <xdr:spPr>
        <a:xfrm flipV="1">
          <a:off x="9952990"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98" name="【道路】&#10;一人当たり延長最小値テキスト"/>
        <xdr:cNvSpPr txBox="1"/>
      </xdr:nvSpPr>
      <xdr:spPr>
        <a:xfrm>
          <a:off x="9991725"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99" name="直線コネクタ 98"/>
        <xdr:cNvCxnSpPr/>
      </xdr:nvCxnSpPr>
      <xdr:spPr>
        <a:xfrm>
          <a:off x="9874250" y="72216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0" name="【道路】&#10;一人当たり延長最大値テキスト"/>
        <xdr:cNvSpPr txBox="1"/>
      </xdr:nvSpPr>
      <xdr:spPr>
        <a:xfrm>
          <a:off x="9991725"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1" name="直線コネクタ 100"/>
        <xdr:cNvCxnSpPr/>
      </xdr:nvCxnSpPr>
      <xdr:spPr>
        <a:xfrm>
          <a:off x="9874250" y="58614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2" name="【道路】&#10;一人当たり延長平均値テキスト"/>
        <xdr:cNvSpPr txBox="1"/>
      </xdr:nvSpPr>
      <xdr:spPr>
        <a:xfrm>
          <a:off x="9991725"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3" name="フローチャート: 判断 102"/>
        <xdr:cNvSpPr/>
      </xdr:nvSpPr>
      <xdr:spPr>
        <a:xfrm>
          <a:off x="9912350" y="66357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4" name="フローチャート: 判断 103"/>
        <xdr:cNvSpPr/>
      </xdr:nvSpPr>
      <xdr:spPr>
        <a:xfrm>
          <a:off x="911225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91446</xdr:rowOff>
    </xdr:from>
    <xdr:to>
      <xdr:col>46</xdr:col>
      <xdr:colOff>38100</xdr:colOff>
      <xdr:row>40</xdr:row>
      <xdr:rowOff>21596</xdr:rowOff>
    </xdr:to>
    <xdr:sp macro="" textlink="">
      <xdr:nvSpPr>
        <xdr:cNvPr id="105" name="フローチャート: 判断 104"/>
        <xdr:cNvSpPr/>
      </xdr:nvSpPr>
      <xdr:spPr>
        <a:xfrm>
          <a:off x="8270875" y="67779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105296</xdr:rowOff>
    </xdr:from>
    <xdr:to>
      <xdr:col>50</xdr:col>
      <xdr:colOff>165100</xdr:colOff>
      <xdr:row>39</xdr:row>
      <xdr:rowOff>35446</xdr:rowOff>
    </xdr:to>
    <xdr:sp macro="" textlink="">
      <xdr:nvSpPr>
        <xdr:cNvPr id="111" name="楕円 110"/>
        <xdr:cNvSpPr/>
      </xdr:nvSpPr>
      <xdr:spPr>
        <a:xfrm>
          <a:off x="9112250" y="66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36104</xdr:rowOff>
    </xdr:from>
    <xdr:ext cx="534377" cy="259045"/>
    <xdr:sp macro="" textlink="">
      <xdr:nvSpPr>
        <xdr:cNvPr id="112" name="n_1aveValue【道路】&#10;一人当たり延長"/>
        <xdr:cNvSpPr txBox="1"/>
      </xdr:nvSpPr>
      <xdr:spPr>
        <a:xfrm>
          <a:off x="8892686"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38123</xdr:rowOff>
    </xdr:from>
    <xdr:ext cx="534377" cy="259045"/>
    <xdr:sp macro="" textlink="">
      <xdr:nvSpPr>
        <xdr:cNvPr id="113" name="n_2aveValue【道路】&#10;一人当たり延長"/>
        <xdr:cNvSpPr txBox="1"/>
      </xdr:nvSpPr>
      <xdr:spPr>
        <a:xfrm>
          <a:off x="80640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26573</xdr:rowOff>
    </xdr:from>
    <xdr:ext cx="534377" cy="259045"/>
    <xdr:sp macro="" textlink="">
      <xdr:nvSpPr>
        <xdr:cNvPr id="114" name="n_1mainValue【道路】&#10;一人当たり延長"/>
        <xdr:cNvSpPr txBox="1"/>
      </xdr:nvSpPr>
      <xdr:spPr>
        <a:xfrm>
          <a:off x="8892686" y="6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494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239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494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239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494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239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494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239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3" name="テキスト ボックス 132"/>
        <xdr:cNvSpPr txBox="1"/>
      </xdr:nvSpPr>
      <xdr:spPr>
        <a:xfrm>
          <a:off x="2852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37" name="直線コネクタ 136"/>
        <xdr:cNvCxnSpPr/>
      </xdr:nvCxnSpPr>
      <xdr:spPr>
        <a:xfrm flipV="1">
          <a:off x="44062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38" name="【橋りょう・トンネル】&#10;有形固定資産減価償却率最小値テキスト"/>
        <xdr:cNvSpPr txBox="1"/>
      </xdr:nvSpPr>
      <xdr:spPr>
        <a:xfrm>
          <a:off x="44450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39" name="直線コネクタ 138"/>
        <xdr:cNvCxnSpPr/>
      </xdr:nvCxnSpPr>
      <xdr:spPr>
        <a:xfrm>
          <a:off x="4327525" y="110070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0" name="【橋りょう・トンネル】&#10;有形固定資産減価償却率最大値テキスト"/>
        <xdr:cNvSpPr txBox="1"/>
      </xdr:nvSpPr>
      <xdr:spPr>
        <a:xfrm>
          <a:off x="44450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1" name="直線コネクタ 140"/>
        <xdr:cNvCxnSpPr/>
      </xdr:nvCxnSpPr>
      <xdr:spPr>
        <a:xfrm>
          <a:off x="4327525" y="98000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42" name="【橋りょう・トンネル】&#10;有形固定資産減価償却率平均値テキスト"/>
        <xdr:cNvSpPr txBox="1"/>
      </xdr:nvSpPr>
      <xdr:spPr>
        <a:xfrm>
          <a:off x="44450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3" name="フローチャート: 判断 142"/>
        <xdr:cNvSpPr/>
      </xdr:nvSpPr>
      <xdr:spPr>
        <a:xfrm>
          <a:off x="43561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44" name="フローチャート: 判断 143"/>
        <xdr:cNvSpPr/>
      </xdr:nvSpPr>
      <xdr:spPr>
        <a:xfrm>
          <a:off x="3565525" y="104716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143510</xdr:rowOff>
    </xdr:from>
    <xdr:to>
      <xdr:col>15</xdr:col>
      <xdr:colOff>101600</xdr:colOff>
      <xdr:row>62</xdr:row>
      <xdr:rowOff>73660</xdr:rowOff>
    </xdr:to>
    <xdr:sp macro="" textlink="">
      <xdr:nvSpPr>
        <xdr:cNvPr id="145" name="フローチャート: 判断 144"/>
        <xdr:cNvSpPr/>
      </xdr:nvSpPr>
      <xdr:spPr>
        <a:xfrm>
          <a:off x="2714625"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47498</xdr:rowOff>
    </xdr:from>
    <xdr:to>
      <xdr:col>20</xdr:col>
      <xdr:colOff>38100</xdr:colOff>
      <xdr:row>62</xdr:row>
      <xdr:rowOff>149098</xdr:rowOff>
    </xdr:to>
    <xdr:sp macro="" textlink="">
      <xdr:nvSpPr>
        <xdr:cNvPr id="151" name="楕円 150"/>
        <xdr:cNvSpPr/>
      </xdr:nvSpPr>
      <xdr:spPr>
        <a:xfrm>
          <a:off x="3565525" y="106773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131335</xdr:rowOff>
    </xdr:from>
    <xdr:ext cx="405111" cy="259045"/>
    <xdr:sp macro="" textlink="">
      <xdr:nvSpPr>
        <xdr:cNvPr id="152" name="n_1aveValue【橋りょう・トンネル】&#10;有形固定資産減価償却率"/>
        <xdr:cNvSpPr txBox="1"/>
      </xdr:nvSpPr>
      <xdr:spPr>
        <a:xfrm>
          <a:off x="341059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90187</xdr:rowOff>
    </xdr:from>
    <xdr:ext cx="405111" cy="259045"/>
    <xdr:sp macro="" textlink="">
      <xdr:nvSpPr>
        <xdr:cNvPr id="153" name="n_2aveValue【橋りょう・トンネル】&#10;有形固定資産減価償却率"/>
        <xdr:cNvSpPr txBox="1"/>
      </xdr:nvSpPr>
      <xdr:spPr>
        <a:xfrm>
          <a:off x="257239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140225</xdr:rowOff>
    </xdr:from>
    <xdr:ext cx="405111" cy="259045"/>
    <xdr:sp macro="" textlink="">
      <xdr:nvSpPr>
        <xdr:cNvPr id="154" name="n_1mainValue【橋りょう・トンネル】&#10;有形固定資産減価償却率"/>
        <xdr:cNvSpPr txBox="1"/>
      </xdr:nvSpPr>
      <xdr:spPr>
        <a:xfrm>
          <a:off x="341059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8" name="テキスト ボックス 167"/>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0" name="テキスト ボックス 169"/>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2" name="テキスト ボックス 171"/>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4" name="テキスト ボックス 173"/>
        <xdr:cNvSpPr txBox="1"/>
      </xdr:nvSpPr>
      <xdr:spPr>
        <a:xfrm>
          <a:off x="571330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6" name="テキスト ボックス 175"/>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78" name="直線コネクタ 177"/>
        <xdr:cNvCxnSpPr/>
      </xdr:nvCxnSpPr>
      <xdr:spPr>
        <a:xfrm flipV="1">
          <a:off x="9952990"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79" name="【橋りょう・トンネル】&#10;一人当たり有形固定資産（償却資産）額最小値テキスト"/>
        <xdr:cNvSpPr txBox="1"/>
      </xdr:nvSpPr>
      <xdr:spPr>
        <a:xfrm>
          <a:off x="9991725"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0" name="直線コネクタ 179"/>
        <xdr:cNvCxnSpPr/>
      </xdr:nvCxnSpPr>
      <xdr:spPr>
        <a:xfrm>
          <a:off x="9874250" y="10994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81" name="【橋りょう・トンネル】&#10;一人当たり有形固定資産（償却資産）額最大値テキスト"/>
        <xdr:cNvSpPr txBox="1"/>
      </xdr:nvSpPr>
      <xdr:spPr>
        <a:xfrm>
          <a:off x="9991725"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82" name="直線コネクタ 181"/>
        <xdr:cNvCxnSpPr/>
      </xdr:nvCxnSpPr>
      <xdr:spPr>
        <a:xfrm>
          <a:off x="9874250" y="97124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23124</xdr:rowOff>
    </xdr:from>
    <xdr:ext cx="599010" cy="259045"/>
    <xdr:sp macro="" textlink="">
      <xdr:nvSpPr>
        <xdr:cNvPr id="183" name="【橋りょう・トンネル】&#10;一人当たり有形固定資産（償却資産）額平均値テキスト"/>
        <xdr:cNvSpPr txBox="1"/>
      </xdr:nvSpPr>
      <xdr:spPr>
        <a:xfrm>
          <a:off x="9991725" y="10481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84" name="フローチャート: 判断 183"/>
        <xdr:cNvSpPr/>
      </xdr:nvSpPr>
      <xdr:spPr>
        <a:xfrm>
          <a:off x="9912350" y="105031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85" name="フローチャート: 判断 184"/>
        <xdr:cNvSpPr/>
      </xdr:nvSpPr>
      <xdr:spPr>
        <a:xfrm>
          <a:off x="911225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186" name="フローチャート: 判断 185"/>
        <xdr:cNvSpPr/>
      </xdr:nvSpPr>
      <xdr:spPr>
        <a:xfrm>
          <a:off x="8270875" y="1048425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126250</xdr:rowOff>
    </xdr:from>
    <xdr:to>
      <xdr:col>50</xdr:col>
      <xdr:colOff>165100</xdr:colOff>
      <xdr:row>60</xdr:row>
      <xdr:rowOff>56400</xdr:rowOff>
    </xdr:to>
    <xdr:sp macro="" textlink="">
      <xdr:nvSpPr>
        <xdr:cNvPr id="192" name="楕円 191"/>
        <xdr:cNvSpPr/>
      </xdr:nvSpPr>
      <xdr:spPr>
        <a:xfrm>
          <a:off x="9112250" y="1024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70321</xdr:rowOff>
    </xdr:from>
    <xdr:ext cx="599010" cy="259045"/>
    <xdr:sp macro="" textlink="">
      <xdr:nvSpPr>
        <xdr:cNvPr id="193" name="n_1aveValue【橋りょう・トンネル】&#10;一人当たり有形固定資産（償却資産）額"/>
        <xdr:cNvSpPr txBox="1"/>
      </xdr:nvSpPr>
      <xdr:spPr>
        <a:xfrm>
          <a:off x="8869895" y="1052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143936</xdr:rowOff>
    </xdr:from>
    <xdr:ext cx="599010" cy="259045"/>
    <xdr:sp macro="" textlink="">
      <xdr:nvSpPr>
        <xdr:cNvPr id="194" name="n_2aveValue【橋りょう・トンネル】&#10;一人当たり有形固定資産（償却資産）額"/>
        <xdr:cNvSpPr txBox="1"/>
      </xdr:nvSpPr>
      <xdr:spPr>
        <a:xfrm>
          <a:off x="80316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72927</xdr:rowOff>
    </xdr:from>
    <xdr:ext cx="599010" cy="259045"/>
    <xdr:sp macro="" textlink="">
      <xdr:nvSpPr>
        <xdr:cNvPr id="195" name="n_1mainValue【橋りょう・トンネル】&#10;一人当たり有形固定資産（償却資産）額"/>
        <xdr:cNvSpPr txBox="1"/>
      </xdr:nvSpPr>
      <xdr:spPr>
        <a:xfrm>
          <a:off x="8869895" y="100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83</xdr:row>
      <xdr:rowOff>125730</xdr:rowOff>
    </xdr:to>
    <xdr:cxnSp macro="">
      <xdr:nvCxnSpPr>
        <xdr:cNvPr id="220" name="直線コネクタ 219"/>
        <xdr:cNvCxnSpPr/>
      </xdr:nvCxnSpPr>
      <xdr:spPr>
        <a:xfrm flipV="1">
          <a:off x="4406265" y="1341120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21" name="【公営住宅】&#10;有形固定資産減価償却率最小値テキスト"/>
        <xdr:cNvSpPr txBox="1"/>
      </xdr:nvSpPr>
      <xdr:spPr>
        <a:xfrm>
          <a:off x="44450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22" name="直線コネクタ 221"/>
        <xdr:cNvCxnSpPr/>
      </xdr:nvCxnSpPr>
      <xdr:spPr>
        <a:xfrm>
          <a:off x="4327525" y="14356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23" name="【公営住宅】&#10;有形固定資産減価償却率最大値テキスト"/>
        <xdr:cNvSpPr txBox="1"/>
      </xdr:nvSpPr>
      <xdr:spPr>
        <a:xfrm>
          <a:off x="44450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4" name="直線コネクタ 223"/>
        <xdr:cNvCxnSpPr/>
      </xdr:nvCxnSpPr>
      <xdr:spPr>
        <a:xfrm>
          <a:off x="4327525" y="1341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24782</xdr:rowOff>
    </xdr:from>
    <xdr:ext cx="405111" cy="259045"/>
    <xdr:sp macro="" textlink="">
      <xdr:nvSpPr>
        <xdr:cNvPr id="225" name="【公営住宅】&#10;有形固定資産減価償却率平均値テキスト"/>
        <xdr:cNvSpPr txBox="1"/>
      </xdr:nvSpPr>
      <xdr:spPr>
        <a:xfrm>
          <a:off x="4445000" y="1391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26" name="フローチャート: 判断 225"/>
        <xdr:cNvSpPr/>
      </xdr:nvSpPr>
      <xdr:spPr>
        <a:xfrm>
          <a:off x="43561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29211</xdr:rowOff>
    </xdr:from>
    <xdr:to>
      <xdr:col>20</xdr:col>
      <xdr:colOff>38100</xdr:colOff>
      <xdr:row>81</xdr:row>
      <xdr:rowOff>130811</xdr:rowOff>
    </xdr:to>
    <xdr:sp macro="" textlink="">
      <xdr:nvSpPr>
        <xdr:cNvPr id="227" name="フローチャート: 判断 226"/>
        <xdr:cNvSpPr/>
      </xdr:nvSpPr>
      <xdr:spPr>
        <a:xfrm>
          <a:off x="3565525" y="139166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28" name="フローチャート: 判断 227"/>
        <xdr:cNvSpPr/>
      </xdr:nvSpPr>
      <xdr:spPr>
        <a:xfrm>
          <a:off x="271462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101600</xdr:rowOff>
    </xdr:from>
    <xdr:to>
      <xdr:col>20</xdr:col>
      <xdr:colOff>38100</xdr:colOff>
      <xdr:row>87</xdr:row>
      <xdr:rowOff>31750</xdr:rowOff>
    </xdr:to>
    <xdr:sp macro="" textlink="">
      <xdr:nvSpPr>
        <xdr:cNvPr id="234" name="楕円 233"/>
        <xdr:cNvSpPr/>
      </xdr:nvSpPr>
      <xdr:spPr>
        <a:xfrm>
          <a:off x="3565525" y="148463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147338</xdr:rowOff>
    </xdr:from>
    <xdr:ext cx="405111" cy="259045"/>
    <xdr:sp macro="" textlink="">
      <xdr:nvSpPr>
        <xdr:cNvPr id="235" name="n_1aveValue【公営住宅】&#10;有形固定資産減価償却率"/>
        <xdr:cNvSpPr txBox="1"/>
      </xdr:nvSpPr>
      <xdr:spPr>
        <a:xfrm>
          <a:off x="341059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36" name="n_2aveValue【公営住宅】&#10;有形固定資産減価償却率"/>
        <xdr:cNvSpPr txBox="1"/>
      </xdr:nvSpPr>
      <xdr:spPr>
        <a:xfrm>
          <a:off x="25723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22877</xdr:rowOff>
    </xdr:from>
    <xdr:ext cx="405111" cy="259045"/>
    <xdr:sp macro="" textlink="">
      <xdr:nvSpPr>
        <xdr:cNvPr id="237" name="n_1mainValue【公営住宅】&#10;有形固定資産減価償却率"/>
        <xdr:cNvSpPr txBox="1"/>
      </xdr:nvSpPr>
      <xdr:spPr>
        <a:xfrm>
          <a:off x="341059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8" name="直線コネクタ 247"/>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9" name="テキスト ボックス 248"/>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0" name="直線コネクタ 249"/>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1" name="テキスト ボックス 250"/>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2" name="直線コネクタ 251"/>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3" name="テキスト ボックス 252"/>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4" name="直線コネクタ 253"/>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5" name="テキスト ボックス 254"/>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6" name="直線コネクタ 255"/>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7" name="テキスト ボックス 256"/>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8" name="直線コネクタ 257"/>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59" name="テキスト ボックス 258"/>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63" name="直線コネクタ 262"/>
        <xdr:cNvCxnSpPr/>
      </xdr:nvCxnSpPr>
      <xdr:spPr>
        <a:xfrm flipV="1">
          <a:off x="9952990"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64" name="【公営住宅】&#10;一人当たり面積最小値テキスト"/>
        <xdr:cNvSpPr txBox="1"/>
      </xdr:nvSpPr>
      <xdr:spPr>
        <a:xfrm>
          <a:off x="9991725"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65" name="直線コネクタ 264"/>
        <xdr:cNvCxnSpPr/>
      </xdr:nvCxnSpPr>
      <xdr:spPr>
        <a:xfrm>
          <a:off x="9874250" y="147449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66" name="【公営住宅】&#10;一人当たり面積最大値テキスト"/>
        <xdr:cNvSpPr txBox="1"/>
      </xdr:nvSpPr>
      <xdr:spPr>
        <a:xfrm>
          <a:off x="9991725"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67" name="直線コネクタ 266"/>
        <xdr:cNvCxnSpPr/>
      </xdr:nvCxnSpPr>
      <xdr:spPr>
        <a:xfrm>
          <a:off x="9874250" y="134562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268" name="【公営住宅】&#10;一人当たり面積平均値テキスト"/>
        <xdr:cNvSpPr txBox="1"/>
      </xdr:nvSpPr>
      <xdr:spPr>
        <a:xfrm>
          <a:off x="9991725" y="14374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69" name="フローチャート: 判断 268"/>
        <xdr:cNvSpPr/>
      </xdr:nvSpPr>
      <xdr:spPr>
        <a:xfrm>
          <a:off x="9912350" y="1439563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70" name="フローチャート: 判断 269"/>
        <xdr:cNvSpPr/>
      </xdr:nvSpPr>
      <xdr:spPr>
        <a:xfrm>
          <a:off x="911225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73515</xdr:rowOff>
    </xdr:from>
    <xdr:to>
      <xdr:col>46</xdr:col>
      <xdr:colOff>38100</xdr:colOff>
      <xdr:row>83</xdr:row>
      <xdr:rowOff>3665</xdr:rowOff>
    </xdr:to>
    <xdr:sp macro="" textlink="">
      <xdr:nvSpPr>
        <xdr:cNvPr id="271" name="フローチャート: 判断 270"/>
        <xdr:cNvSpPr/>
      </xdr:nvSpPr>
      <xdr:spPr>
        <a:xfrm>
          <a:off x="8270875" y="141324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43797</xdr:rowOff>
    </xdr:from>
    <xdr:to>
      <xdr:col>50</xdr:col>
      <xdr:colOff>165100</xdr:colOff>
      <xdr:row>79</xdr:row>
      <xdr:rowOff>145397</xdr:rowOff>
    </xdr:to>
    <xdr:sp macro="" textlink="">
      <xdr:nvSpPr>
        <xdr:cNvPr id="277" name="楕円 276"/>
        <xdr:cNvSpPr/>
      </xdr:nvSpPr>
      <xdr:spPr>
        <a:xfrm>
          <a:off x="9112250" y="135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133911</xdr:rowOff>
    </xdr:from>
    <xdr:ext cx="469744" cy="259045"/>
    <xdr:sp macro="" textlink="">
      <xdr:nvSpPr>
        <xdr:cNvPr id="278" name="n_1aveValue【公営住宅】&#10;一人当たり面積"/>
        <xdr:cNvSpPr txBox="1"/>
      </xdr:nvSpPr>
      <xdr:spPr>
        <a:xfrm>
          <a:off x="8925002"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20192</xdr:rowOff>
    </xdr:from>
    <xdr:ext cx="469744" cy="259045"/>
    <xdr:sp macro="" textlink="">
      <xdr:nvSpPr>
        <xdr:cNvPr id="279" name="n_2aveValue【公営住宅】&#10;一人当たり面積"/>
        <xdr:cNvSpPr txBox="1"/>
      </xdr:nvSpPr>
      <xdr:spPr>
        <a:xfrm>
          <a:off x="8096327" y="139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161924</xdr:rowOff>
    </xdr:from>
    <xdr:ext cx="469744" cy="259045"/>
    <xdr:sp macro="" textlink="">
      <xdr:nvSpPr>
        <xdr:cNvPr id="280" name="n_1mainValue【公営住宅】&#10;一人当たり面積"/>
        <xdr:cNvSpPr txBox="1"/>
      </xdr:nvSpPr>
      <xdr:spPr>
        <a:xfrm>
          <a:off x="8925002" y="133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291" name="直線コネクタ 290"/>
        <xdr:cNvCxnSpPr/>
      </xdr:nvCxnSpPr>
      <xdr:spPr>
        <a:xfrm>
          <a:off x="7239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292" name="テキスト ボックス 291"/>
        <xdr:cNvSpPr txBox="1"/>
      </xdr:nvSpPr>
      <xdr:spPr>
        <a:xfrm>
          <a:off x="40401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3" name="直線コネクタ 292"/>
        <xdr:cNvCxnSpPr/>
      </xdr:nvCxnSpPr>
      <xdr:spPr>
        <a:xfrm>
          <a:off x="7239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4" name="テキスト ボックス 293"/>
        <xdr:cNvSpPr txBox="1"/>
      </xdr:nvSpPr>
      <xdr:spPr>
        <a:xfrm>
          <a:off x="3494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5" name="直線コネクタ 294"/>
        <xdr:cNvCxnSpPr/>
      </xdr:nvCxnSpPr>
      <xdr:spPr>
        <a:xfrm>
          <a:off x="7239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6" name="テキスト ボックス 295"/>
        <xdr:cNvSpPr txBox="1"/>
      </xdr:nvSpPr>
      <xdr:spPr>
        <a:xfrm>
          <a:off x="3494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7" name="直線コネクタ 296"/>
        <xdr:cNvCxnSpPr/>
      </xdr:nvCxnSpPr>
      <xdr:spPr>
        <a:xfrm>
          <a:off x="7239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8" name="テキスト ボックス 297"/>
        <xdr:cNvSpPr txBox="1"/>
      </xdr:nvSpPr>
      <xdr:spPr>
        <a:xfrm>
          <a:off x="3494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0" name="テキスト ボックス 299"/>
        <xdr:cNvSpPr txBox="1"/>
      </xdr:nvSpPr>
      <xdr:spPr>
        <a:xfrm>
          <a:off x="3494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92202</xdr:rowOff>
    </xdr:from>
    <xdr:to>
      <xdr:col>24</xdr:col>
      <xdr:colOff>62865</xdr:colOff>
      <xdr:row>103</xdr:row>
      <xdr:rowOff>131063</xdr:rowOff>
    </xdr:to>
    <xdr:cxnSp macro="">
      <xdr:nvCxnSpPr>
        <xdr:cNvPr id="302" name="直線コネクタ 301"/>
        <xdr:cNvCxnSpPr/>
      </xdr:nvCxnSpPr>
      <xdr:spPr>
        <a:xfrm flipV="1">
          <a:off x="4406265" y="17237202"/>
          <a:ext cx="0" cy="55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134890</xdr:rowOff>
    </xdr:from>
    <xdr:ext cx="405111" cy="259045"/>
    <xdr:sp macro="" textlink="">
      <xdr:nvSpPr>
        <xdr:cNvPr id="303" name="【港湾・漁港】&#10;有形固定資産減価償却率最小値テキスト"/>
        <xdr:cNvSpPr txBox="1"/>
      </xdr:nvSpPr>
      <xdr:spPr>
        <a:xfrm>
          <a:off x="4445000" y="1779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131063</xdr:rowOff>
    </xdr:from>
    <xdr:to>
      <xdr:col>24</xdr:col>
      <xdr:colOff>152400</xdr:colOff>
      <xdr:row>103</xdr:row>
      <xdr:rowOff>131063</xdr:rowOff>
    </xdr:to>
    <xdr:cxnSp macro="">
      <xdr:nvCxnSpPr>
        <xdr:cNvPr id="304" name="直線コネクタ 303"/>
        <xdr:cNvCxnSpPr/>
      </xdr:nvCxnSpPr>
      <xdr:spPr>
        <a:xfrm>
          <a:off x="4327525" y="177904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38879</xdr:rowOff>
    </xdr:from>
    <xdr:ext cx="405111" cy="259045"/>
    <xdr:sp macro="" textlink="">
      <xdr:nvSpPr>
        <xdr:cNvPr id="305" name="【港湾・漁港】&#10;有形固定資産減価償却率最大値テキスト"/>
        <xdr:cNvSpPr txBox="1"/>
      </xdr:nvSpPr>
      <xdr:spPr>
        <a:xfrm>
          <a:off x="4445000" y="1701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92202</xdr:rowOff>
    </xdr:from>
    <xdr:to>
      <xdr:col>24</xdr:col>
      <xdr:colOff>152400</xdr:colOff>
      <xdr:row>100</xdr:row>
      <xdr:rowOff>92202</xdr:rowOff>
    </xdr:to>
    <xdr:cxnSp macro="">
      <xdr:nvCxnSpPr>
        <xdr:cNvPr id="306" name="直線コネクタ 305"/>
        <xdr:cNvCxnSpPr/>
      </xdr:nvCxnSpPr>
      <xdr:spPr>
        <a:xfrm>
          <a:off x="4327525" y="172372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40403</xdr:rowOff>
    </xdr:from>
    <xdr:ext cx="405111" cy="259045"/>
    <xdr:sp macro="" textlink="">
      <xdr:nvSpPr>
        <xdr:cNvPr id="307" name="【港湾・漁港】&#10;有形固定資産減価償却率平均値テキスト"/>
        <xdr:cNvSpPr txBox="1"/>
      </xdr:nvSpPr>
      <xdr:spPr>
        <a:xfrm>
          <a:off x="4445000" y="17356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61976</xdr:rowOff>
    </xdr:from>
    <xdr:to>
      <xdr:col>24</xdr:col>
      <xdr:colOff>114300</xdr:colOff>
      <xdr:row>101</xdr:row>
      <xdr:rowOff>163576</xdr:rowOff>
    </xdr:to>
    <xdr:sp macro="" textlink="">
      <xdr:nvSpPr>
        <xdr:cNvPr id="308" name="フローチャート: 判断 307"/>
        <xdr:cNvSpPr/>
      </xdr:nvSpPr>
      <xdr:spPr>
        <a:xfrm>
          <a:off x="4356100" y="1737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16256</xdr:rowOff>
    </xdr:from>
    <xdr:to>
      <xdr:col>20</xdr:col>
      <xdr:colOff>38100</xdr:colOff>
      <xdr:row>101</xdr:row>
      <xdr:rowOff>117856</xdr:rowOff>
    </xdr:to>
    <xdr:sp macro="" textlink="">
      <xdr:nvSpPr>
        <xdr:cNvPr id="309" name="フローチャート: 判断 308"/>
        <xdr:cNvSpPr/>
      </xdr:nvSpPr>
      <xdr:spPr>
        <a:xfrm>
          <a:off x="3565525" y="173327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29972</xdr:rowOff>
    </xdr:from>
    <xdr:to>
      <xdr:col>15</xdr:col>
      <xdr:colOff>101600</xdr:colOff>
      <xdr:row>101</xdr:row>
      <xdr:rowOff>131572</xdr:rowOff>
    </xdr:to>
    <xdr:sp macro="" textlink="">
      <xdr:nvSpPr>
        <xdr:cNvPr id="310" name="フローチャート: 判断 309"/>
        <xdr:cNvSpPr/>
      </xdr:nvSpPr>
      <xdr:spPr>
        <a:xfrm>
          <a:off x="2714625"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167132</xdr:rowOff>
    </xdr:from>
    <xdr:to>
      <xdr:col>20</xdr:col>
      <xdr:colOff>38100</xdr:colOff>
      <xdr:row>108</xdr:row>
      <xdr:rowOff>97282</xdr:rowOff>
    </xdr:to>
    <xdr:sp macro="" textlink="">
      <xdr:nvSpPr>
        <xdr:cNvPr id="316" name="楕円 315"/>
        <xdr:cNvSpPr/>
      </xdr:nvSpPr>
      <xdr:spPr>
        <a:xfrm>
          <a:off x="3565525" y="1851228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134383</xdr:rowOff>
    </xdr:from>
    <xdr:ext cx="405111" cy="259045"/>
    <xdr:sp macro="" textlink="">
      <xdr:nvSpPr>
        <xdr:cNvPr id="317" name="n_1aveValue【港湾・漁港】&#10;有形固定資産減価償却率"/>
        <xdr:cNvSpPr txBox="1"/>
      </xdr:nvSpPr>
      <xdr:spPr>
        <a:xfrm>
          <a:off x="341059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148099</xdr:rowOff>
    </xdr:from>
    <xdr:ext cx="405111" cy="259045"/>
    <xdr:sp macro="" textlink="">
      <xdr:nvSpPr>
        <xdr:cNvPr id="318" name="n_2aveValue【港湾・漁港】&#10;有形固定資産減価償却率"/>
        <xdr:cNvSpPr txBox="1"/>
      </xdr:nvSpPr>
      <xdr:spPr>
        <a:xfrm>
          <a:off x="2572394"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88409</xdr:rowOff>
    </xdr:from>
    <xdr:ext cx="340478" cy="259045"/>
    <xdr:sp macro="" textlink="">
      <xdr:nvSpPr>
        <xdr:cNvPr id="319" name="n_1mainValue【港湾・漁港】&#10;有形固定資産減価償却率"/>
        <xdr:cNvSpPr txBox="1"/>
      </xdr:nvSpPr>
      <xdr:spPr>
        <a:xfrm>
          <a:off x="3442911" y="186050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0" name="直線コネクタ 329"/>
        <xdr:cNvCxnSpPr/>
      </xdr:nvCxnSpPr>
      <xdr:spPr>
        <a:xfrm>
          <a:off x="6280150" y="186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1" name="テキスト ボックス 330"/>
        <xdr:cNvSpPr txBox="1"/>
      </xdr:nvSpPr>
      <xdr:spPr>
        <a:xfrm>
          <a:off x="604088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2" name="直線コネクタ 331"/>
        <xdr:cNvCxnSpPr/>
      </xdr:nvCxnSpPr>
      <xdr:spPr>
        <a:xfrm>
          <a:off x="6280150" y="182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3" name="テキスト ボックス 332"/>
        <xdr:cNvSpPr txBox="1"/>
      </xdr:nvSpPr>
      <xdr:spPr>
        <a:xfrm>
          <a:off x="571330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280150" y="179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35" name="テキスト ボックス 334"/>
        <xdr:cNvSpPr txBox="1"/>
      </xdr:nvSpPr>
      <xdr:spPr>
        <a:xfrm>
          <a:off x="5713306"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6" name="直線コネクタ 335"/>
        <xdr:cNvCxnSpPr/>
      </xdr:nvCxnSpPr>
      <xdr:spPr>
        <a:xfrm>
          <a:off x="6280150" y="175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37" name="テキスト ボックス 336"/>
        <xdr:cNvSpPr txBox="1"/>
      </xdr:nvSpPr>
      <xdr:spPr>
        <a:xfrm>
          <a:off x="5713306"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8" name="直線コネクタ 337"/>
        <xdr:cNvCxnSpPr/>
      </xdr:nvCxnSpPr>
      <xdr:spPr>
        <a:xfrm>
          <a:off x="6280150" y="1714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39" name="テキスト ボックス 338"/>
        <xdr:cNvSpPr txBox="1"/>
      </xdr:nvSpPr>
      <xdr:spPr>
        <a:xfrm>
          <a:off x="5713306"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1" name="テキスト ボックス 340"/>
        <xdr:cNvSpPr txBox="1"/>
      </xdr:nvSpPr>
      <xdr:spPr>
        <a:xfrm>
          <a:off x="571330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89452</xdr:rowOff>
    </xdr:from>
    <xdr:to>
      <xdr:col>54</xdr:col>
      <xdr:colOff>189865</xdr:colOff>
      <xdr:row>108</xdr:row>
      <xdr:rowOff>152099</xdr:rowOff>
    </xdr:to>
    <xdr:cxnSp macro="">
      <xdr:nvCxnSpPr>
        <xdr:cNvPr id="343" name="直線コネクタ 342"/>
        <xdr:cNvCxnSpPr/>
      </xdr:nvCxnSpPr>
      <xdr:spPr>
        <a:xfrm flipV="1">
          <a:off x="9952990" y="17577352"/>
          <a:ext cx="0" cy="1091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155926</xdr:rowOff>
    </xdr:from>
    <xdr:ext cx="313932" cy="259045"/>
    <xdr:sp macro="" textlink="">
      <xdr:nvSpPr>
        <xdr:cNvPr id="344" name="【港湾・漁港】&#10;一人当たり有形固定資産（償却資産）額最小値テキスト"/>
        <xdr:cNvSpPr txBox="1"/>
      </xdr:nvSpPr>
      <xdr:spPr>
        <a:xfrm>
          <a:off x="9991725" y="1867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152099</xdr:rowOff>
    </xdr:from>
    <xdr:to>
      <xdr:col>55</xdr:col>
      <xdr:colOff>88900</xdr:colOff>
      <xdr:row>108</xdr:row>
      <xdr:rowOff>152099</xdr:rowOff>
    </xdr:to>
    <xdr:cxnSp macro="">
      <xdr:nvCxnSpPr>
        <xdr:cNvPr id="345" name="直線コネクタ 344"/>
        <xdr:cNvCxnSpPr/>
      </xdr:nvCxnSpPr>
      <xdr:spPr>
        <a:xfrm>
          <a:off x="9874250" y="186686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36129</xdr:rowOff>
    </xdr:from>
    <xdr:ext cx="599010" cy="259045"/>
    <xdr:sp macro="" textlink="">
      <xdr:nvSpPr>
        <xdr:cNvPr id="346" name="【港湾・漁港】&#10;一人当たり有形固定資産（償却資産）額最大値テキスト"/>
        <xdr:cNvSpPr txBox="1"/>
      </xdr:nvSpPr>
      <xdr:spPr>
        <a:xfrm>
          <a:off x="9991725" y="1735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89452</xdr:rowOff>
    </xdr:from>
    <xdr:to>
      <xdr:col>55</xdr:col>
      <xdr:colOff>88900</xdr:colOff>
      <xdr:row>102</xdr:row>
      <xdr:rowOff>89452</xdr:rowOff>
    </xdr:to>
    <xdr:cxnSp macro="">
      <xdr:nvCxnSpPr>
        <xdr:cNvPr id="347" name="直線コネクタ 346"/>
        <xdr:cNvCxnSpPr/>
      </xdr:nvCxnSpPr>
      <xdr:spPr>
        <a:xfrm>
          <a:off x="9874250" y="1757735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67614</xdr:rowOff>
    </xdr:from>
    <xdr:ext cx="599010" cy="259045"/>
    <xdr:sp macro="" textlink="">
      <xdr:nvSpPr>
        <xdr:cNvPr id="348" name="【港湾・漁港】&#10;一人当たり有形固定資産（償却資産）額平均値テキスト"/>
        <xdr:cNvSpPr txBox="1"/>
      </xdr:nvSpPr>
      <xdr:spPr>
        <a:xfrm>
          <a:off x="9991725" y="18069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89187</xdr:rowOff>
    </xdr:from>
    <xdr:to>
      <xdr:col>55</xdr:col>
      <xdr:colOff>50800</xdr:colOff>
      <xdr:row>106</xdr:row>
      <xdr:rowOff>19337</xdr:rowOff>
    </xdr:to>
    <xdr:sp macro="" textlink="">
      <xdr:nvSpPr>
        <xdr:cNvPr id="349" name="フローチャート: 判断 348"/>
        <xdr:cNvSpPr/>
      </xdr:nvSpPr>
      <xdr:spPr>
        <a:xfrm>
          <a:off x="9912350" y="1809143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96231</xdr:rowOff>
    </xdr:from>
    <xdr:to>
      <xdr:col>50</xdr:col>
      <xdr:colOff>165100</xdr:colOff>
      <xdr:row>105</xdr:row>
      <xdr:rowOff>26381</xdr:rowOff>
    </xdr:to>
    <xdr:sp macro="" textlink="">
      <xdr:nvSpPr>
        <xdr:cNvPr id="350" name="フローチャート: 判断 349"/>
        <xdr:cNvSpPr/>
      </xdr:nvSpPr>
      <xdr:spPr>
        <a:xfrm>
          <a:off x="9112250" y="1792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70754</xdr:rowOff>
    </xdr:from>
    <xdr:to>
      <xdr:col>46</xdr:col>
      <xdr:colOff>38100</xdr:colOff>
      <xdr:row>104</xdr:row>
      <xdr:rowOff>904</xdr:rowOff>
    </xdr:to>
    <xdr:sp macro="" textlink="">
      <xdr:nvSpPr>
        <xdr:cNvPr id="351" name="フローチャート: 判断 350"/>
        <xdr:cNvSpPr/>
      </xdr:nvSpPr>
      <xdr:spPr>
        <a:xfrm>
          <a:off x="8270875" y="177301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154570</xdr:rowOff>
    </xdr:from>
    <xdr:to>
      <xdr:col>50</xdr:col>
      <xdr:colOff>165100</xdr:colOff>
      <xdr:row>101</xdr:row>
      <xdr:rowOff>84720</xdr:rowOff>
    </xdr:to>
    <xdr:sp macro="" textlink="">
      <xdr:nvSpPr>
        <xdr:cNvPr id="357" name="楕円 356"/>
        <xdr:cNvSpPr/>
      </xdr:nvSpPr>
      <xdr:spPr>
        <a:xfrm>
          <a:off x="9112250" y="172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17508</xdr:rowOff>
    </xdr:from>
    <xdr:ext cx="599010" cy="259045"/>
    <xdr:sp macro="" textlink="">
      <xdr:nvSpPr>
        <xdr:cNvPr id="358" name="n_1aveValue【港湾・漁港】&#10;一人当たり有形固定資産（償却資産）額"/>
        <xdr:cNvSpPr txBox="1"/>
      </xdr:nvSpPr>
      <xdr:spPr>
        <a:xfrm>
          <a:off x="8869895" y="180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17431</xdr:rowOff>
    </xdr:from>
    <xdr:ext cx="599010" cy="259045"/>
    <xdr:sp macro="" textlink="">
      <xdr:nvSpPr>
        <xdr:cNvPr id="359" name="n_2aveValue【港湾・漁港】&#10;一人当たり有形固定資産（償却資産）額"/>
        <xdr:cNvSpPr txBox="1"/>
      </xdr:nvSpPr>
      <xdr:spPr>
        <a:xfrm>
          <a:off x="8031695"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101247</xdr:rowOff>
    </xdr:from>
    <xdr:ext cx="599010" cy="259045"/>
    <xdr:sp macro="" textlink="">
      <xdr:nvSpPr>
        <xdr:cNvPr id="360" name="n_1mainValue【港湾・漁港】&#10;一人当たり有形固定資産（償却資産）額"/>
        <xdr:cNvSpPr txBox="1"/>
      </xdr:nvSpPr>
      <xdr:spPr>
        <a:xfrm>
          <a:off x="8869895" y="170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2" name="直線コネクタ 371"/>
        <xdr:cNvCxnSpPr/>
      </xdr:nvCxnSpPr>
      <xdr:spPr>
        <a:xfrm>
          <a:off x="11826875"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3" name="テキスト ボックス 372"/>
        <xdr:cNvSpPr txBox="1"/>
      </xdr:nvSpPr>
      <xdr:spPr>
        <a:xfrm>
          <a:off x="11442866"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4" name="直線コネクタ 373"/>
        <xdr:cNvCxnSpPr/>
      </xdr:nvCxnSpPr>
      <xdr:spPr>
        <a:xfrm>
          <a:off x="11826875"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5" name="テキスト ボックス 374"/>
        <xdr:cNvSpPr txBox="1"/>
      </xdr:nvSpPr>
      <xdr:spPr>
        <a:xfrm>
          <a:off x="1144286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6" name="直線コネクタ 375"/>
        <xdr:cNvCxnSpPr/>
      </xdr:nvCxnSpPr>
      <xdr:spPr>
        <a:xfrm>
          <a:off x="11826875"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7" name="テキスト ボックス 376"/>
        <xdr:cNvSpPr txBox="1"/>
      </xdr:nvSpPr>
      <xdr:spPr>
        <a:xfrm>
          <a:off x="1144286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8" name="直線コネクタ 377"/>
        <xdr:cNvCxnSpPr/>
      </xdr:nvCxnSpPr>
      <xdr:spPr>
        <a:xfrm>
          <a:off x="11826875"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9" name="テキスト ボックス 378"/>
        <xdr:cNvSpPr txBox="1"/>
      </xdr:nvSpPr>
      <xdr:spPr>
        <a:xfrm>
          <a:off x="1144286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83" name="直線コネクタ 382"/>
        <xdr:cNvCxnSpPr/>
      </xdr:nvCxnSpPr>
      <xdr:spPr>
        <a:xfrm flipV="1">
          <a:off x="15509239"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84" name="【認定こども園・幼稚園・保育所】&#10;有形固定資産減価償却率最小値テキスト"/>
        <xdr:cNvSpPr txBox="1"/>
      </xdr:nvSpPr>
      <xdr:spPr>
        <a:xfrm>
          <a:off x="15547975"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85" name="直線コネクタ 384"/>
        <xdr:cNvCxnSpPr/>
      </xdr:nvCxnSpPr>
      <xdr:spPr>
        <a:xfrm>
          <a:off x="15420975" y="689762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86" name="【認定こども園・幼稚園・保育所】&#10;有形固定資産減価償却率最大値テキスト"/>
        <xdr:cNvSpPr txBox="1"/>
      </xdr:nvSpPr>
      <xdr:spPr>
        <a:xfrm>
          <a:off x="15547975"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87" name="直線コネクタ 386"/>
        <xdr:cNvCxnSpPr/>
      </xdr:nvCxnSpPr>
      <xdr:spPr>
        <a:xfrm>
          <a:off x="15420975" y="56814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88" name="【認定こども園・幼稚園・保育所】&#10;有形固定資産減価償却率平均値テキスト"/>
        <xdr:cNvSpPr txBox="1"/>
      </xdr:nvSpPr>
      <xdr:spPr>
        <a:xfrm>
          <a:off x="15547975"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89" name="フローチャート: 判断 388"/>
        <xdr:cNvSpPr/>
      </xdr:nvSpPr>
      <xdr:spPr>
        <a:xfrm>
          <a:off x="15459075"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90" name="フローチャート: 判断 389"/>
        <xdr:cNvSpPr/>
      </xdr:nvSpPr>
      <xdr:spPr>
        <a:xfrm>
          <a:off x="14658975"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91" name="フローチャート: 判断 390"/>
        <xdr:cNvSpPr/>
      </xdr:nvSpPr>
      <xdr:spPr>
        <a:xfrm>
          <a:off x="138176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16256</xdr:rowOff>
    </xdr:from>
    <xdr:to>
      <xdr:col>81</xdr:col>
      <xdr:colOff>101600</xdr:colOff>
      <xdr:row>40</xdr:row>
      <xdr:rowOff>117856</xdr:rowOff>
    </xdr:to>
    <xdr:sp macro="" textlink="">
      <xdr:nvSpPr>
        <xdr:cNvPr id="397" name="楕円 396"/>
        <xdr:cNvSpPr/>
      </xdr:nvSpPr>
      <xdr:spPr>
        <a:xfrm>
          <a:off x="14658975"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122953</xdr:rowOff>
    </xdr:from>
    <xdr:ext cx="405111" cy="259045"/>
    <xdr:sp macro="" textlink="">
      <xdr:nvSpPr>
        <xdr:cNvPr id="398" name="n_1aveValue【認定こども園・幼稚園・保育所】&#10;有形固定資産減価償却率"/>
        <xdr:cNvSpPr txBox="1"/>
      </xdr:nvSpPr>
      <xdr:spPr>
        <a:xfrm>
          <a:off x="14504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399" name="n_2aveValue【認定こども園・幼稚園・保育所】&#10;有形固定資産減価償却率"/>
        <xdr:cNvSpPr txBox="1"/>
      </xdr:nvSpPr>
      <xdr:spPr>
        <a:xfrm>
          <a:off x="13675369"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108983</xdr:rowOff>
    </xdr:from>
    <xdr:ext cx="405111" cy="259045"/>
    <xdr:sp macro="" textlink="">
      <xdr:nvSpPr>
        <xdr:cNvPr id="400" name="n_1mainValue【認定こども園・幼稚園・保育所】&#10;有形固定資産減価償却率"/>
        <xdr:cNvSpPr txBox="1"/>
      </xdr:nvSpPr>
      <xdr:spPr>
        <a:xfrm>
          <a:off x="14504044" y="69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73736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2" name="テキスト ボックス 411"/>
        <xdr:cNvSpPr txBox="1"/>
      </xdr:nvSpPr>
      <xdr:spPr>
        <a:xfrm>
          <a:off x="169349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73736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4" name="テキスト ボックス 413"/>
        <xdr:cNvSpPr txBox="1"/>
      </xdr:nvSpPr>
      <xdr:spPr>
        <a:xfrm>
          <a:off x="1693499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73736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6" name="テキスト ボックス 415"/>
        <xdr:cNvSpPr txBox="1"/>
      </xdr:nvSpPr>
      <xdr:spPr>
        <a:xfrm>
          <a:off x="1693499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73736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8" name="テキスト ボックス 417"/>
        <xdr:cNvSpPr txBox="1"/>
      </xdr:nvSpPr>
      <xdr:spPr>
        <a:xfrm>
          <a:off x="1693499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73736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0" name="テキスト ボックス 419"/>
        <xdr:cNvSpPr txBox="1"/>
      </xdr:nvSpPr>
      <xdr:spPr>
        <a:xfrm>
          <a:off x="169349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24" name="直線コネクタ 423"/>
        <xdr:cNvCxnSpPr/>
      </xdr:nvCxnSpPr>
      <xdr:spPr>
        <a:xfrm flipV="1">
          <a:off x="210559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25" name="【認定こども園・幼稚園・保育所】&#10;一人当たり面積最小値テキスト"/>
        <xdr:cNvSpPr txBox="1"/>
      </xdr:nvSpPr>
      <xdr:spPr>
        <a:xfrm>
          <a:off x="210947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26" name="直線コネクタ 425"/>
        <xdr:cNvCxnSpPr/>
      </xdr:nvCxnSpPr>
      <xdr:spPr>
        <a:xfrm>
          <a:off x="20977225" y="71780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27" name="【認定こども園・幼稚園・保育所】&#10;一人当たり面積最大値テキスト"/>
        <xdr:cNvSpPr txBox="1"/>
      </xdr:nvSpPr>
      <xdr:spPr>
        <a:xfrm>
          <a:off x="210947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28" name="直線コネクタ 427"/>
        <xdr:cNvCxnSpPr/>
      </xdr:nvCxnSpPr>
      <xdr:spPr>
        <a:xfrm>
          <a:off x="20977225" y="5882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91457</xdr:rowOff>
    </xdr:from>
    <xdr:ext cx="469744" cy="259045"/>
    <xdr:sp macro="" textlink="">
      <xdr:nvSpPr>
        <xdr:cNvPr id="429" name="【認定こども園・幼稚園・保育所】&#10;一人当たり面積平均値テキスト"/>
        <xdr:cNvSpPr txBox="1"/>
      </xdr:nvSpPr>
      <xdr:spPr>
        <a:xfrm>
          <a:off x="2109470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30" name="フローチャート: 判断 429"/>
        <xdr:cNvSpPr/>
      </xdr:nvSpPr>
      <xdr:spPr>
        <a:xfrm>
          <a:off x="210058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31" name="フローチャート: 判断 430"/>
        <xdr:cNvSpPr/>
      </xdr:nvSpPr>
      <xdr:spPr>
        <a:xfrm>
          <a:off x="20215225" y="65100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158750</xdr:rowOff>
    </xdr:from>
    <xdr:to>
      <xdr:col>107</xdr:col>
      <xdr:colOff>101600</xdr:colOff>
      <xdr:row>38</xdr:row>
      <xdr:rowOff>88900</xdr:rowOff>
    </xdr:to>
    <xdr:sp macro="" textlink="">
      <xdr:nvSpPr>
        <xdr:cNvPr id="432" name="フローチャート: 判断 431"/>
        <xdr:cNvSpPr/>
      </xdr:nvSpPr>
      <xdr:spPr>
        <a:xfrm>
          <a:off x="19364325"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38" name="楕円 437"/>
        <xdr:cNvSpPr/>
      </xdr:nvSpPr>
      <xdr:spPr>
        <a:xfrm>
          <a:off x="20215225" y="67462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113047</xdr:rowOff>
    </xdr:from>
    <xdr:ext cx="469744" cy="259045"/>
    <xdr:sp macro="" textlink="">
      <xdr:nvSpPr>
        <xdr:cNvPr id="439" name="n_1aveValue【認定こども園・幼稚園・保育所】&#10;一人当たり面積"/>
        <xdr:cNvSpPr txBox="1"/>
      </xdr:nvSpPr>
      <xdr:spPr>
        <a:xfrm>
          <a:off x="2002797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105427</xdr:rowOff>
    </xdr:from>
    <xdr:ext cx="469744" cy="259045"/>
    <xdr:sp macro="" textlink="">
      <xdr:nvSpPr>
        <xdr:cNvPr id="440" name="n_2aveValue【認定こども園・幼稚園・保育所】&#10;一人当たり面積"/>
        <xdr:cNvSpPr txBox="1"/>
      </xdr:nvSpPr>
      <xdr:spPr>
        <a:xfrm>
          <a:off x="191897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441" name="n_1mainValue【認定こども園・幼稚園・保育所】&#10;一人当たり面積"/>
        <xdr:cNvSpPr txBox="1"/>
      </xdr:nvSpPr>
      <xdr:spPr>
        <a:xfrm>
          <a:off x="2002797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150698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3" name="直線コネクタ 452"/>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4" name="テキスト ボックス 453"/>
        <xdr:cNvSpPr txBox="1"/>
      </xdr:nvSpPr>
      <xdr:spPr>
        <a:xfrm>
          <a:off x="1144286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5" name="直線コネクタ 454"/>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6" name="テキスト ボックス 455"/>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7" name="直線コネクタ 456"/>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8" name="テキスト ボックス 457"/>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9" name="直線コネクタ 458"/>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0" name="テキスト ボックス 459"/>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64" name="直線コネクタ 463"/>
        <xdr:cNvCxnSpPr/>
      </xdr:nvCxnSpPr>
      <xdr:spPr>
        <a:xfrm flipV="1">
          <a:off x="15509239"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65" name="【学校施設】&#10;有形固定資産減価償却率最小値テキスト"/>
        <xdr:cNvSpPr txBox="1"/>
      </xdr:nvSpPr>
      <xdr:spPr>
        <a:xfrm>
          <a:off x="15547975"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66" name="直線コネクタ 465"/>
        <xdr:cNvCxnSpPr/>
      </xdr:nvCxnSpPr>
      <xdr:spPr>
        <a:xfrm>
          <a:off x="15420975" y="108905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67" name="【学校施設】&#10;有形固定資産減価償却率最大値テキスト"/>
        <xdr:cNvSpPr txBox="1"/>
      </xdr:nvSpPr>
      <xdr:spPr>
        <a:xfrm>
          <a:off x="15547975"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68" name="直線コネクタ 467"/>
        <xdr:cNvCxnSpPr/>
      </xdr:nvCxnSpPr>
      <xdr:spPr>
        <a:xfrm>
          <a:off x="15420975" y="962177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112793</xdr:rowOff>
    </xdr:from>
    <xdr:ext cx="405111" cy="259045"/>
    <xdr:sp macro="" textlink="">
      <xdr:nvSpPr>
        <xdr:cNvPr id="469" name="【学校施設】&#10;有形固定資産減価償却率平均値テキスト"/>
        <xdr:cNvSpPr txBox="1"/>
      </xdr:nvSpPr>
      <xdr:spPr>
        <a:xfrm>
          <a:off x="15547975"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70" name="フローチャート: 判断 469"/>
        <xdr:cNvSpPr/>
      </xdr:nvSpPr>
      <xdr:spPr>
        <a:xfrm>
          <a:off x="15459075"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71" name="フローチャート: 判断 470"/>
        <xdr:cNvSpPr/>
      </xdr:nvSpPr>
      <xdr:spPr>
        <a:xfrm>
          <a:off x="14658975"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102362</xdr:rowOff>
    </xdr:from>
    <xdr:to>
      <xdr:col>76</xdr:col>
      <xdr:colOff>165100</xdr:colOff>
      <xdr:row>59</xdr:row>
      <xdr:rowOff>32512</xdr:rowOff>
    </xdr:to>
    <xdr:sp macro="" textlink="">
      <xdr:nvSpPr>
        <xdr:cNvPr id="472" name="フローチャート: 判断 471"/>
        <xdr:cNvSpPr/>
      </xdr:nvSpPr>
      <xdr:spPr>
        <a:xfrm>
          <a:off x="138176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118364</xdr:rowOff>
    </xdr:from>
    <xdr:to>
      <xdr:col>81</xdr:col>
      <xdr:colOff>101600</xdr:colOff>
      <xdr:row>61</xdr:row>
      <xdr:rowOff>48514</xdr:rowOff>
    </xdr:to>
    <xdr:sp macro="" textlink="">
      <xdr:nvSpPr>
        <xdr:cNvPr id="478" name="楕円 477"/>
        <xdr:cNvSpPr/>
      </xdr:nvSpPr>
      <xdr:spPr>
        <a:xfrm>
          <a:off x="14658975"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85615</xdr:rowOff>
    </xdr:from>
    <xdr:ext cx="405111" cy="259045"/>
    <xdr:sp macro="" textlink="">
      <xdr:nvSpPr>
        <xdr:cNvPr id="479" name="n_1aveValue【学校施設】&#10;有形固定資産減価償却率"/>
        <xdr:cNvSpPr txBox="1"/>
      </xdr:nvSpPr>
      <xdr:spPr>
        <a:xfrm>
          <a:off x="14504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49039</xdr:rowOff>
    </xdr:from>
    <xdr:ext cx="405111" cy="259045"/>
    <xdr:sp macro="" textlink="">
      <xdr:nvSpPr>
        <xdr:cNvPr id="480" name="n_2aveValue【学校施設】&#10;有形固定資産減価償却率"/>
        <xdr:cNvSpPr txBox="1"/>
      </xdr:nvSpPr>
      <xdr:spPr>
        <a:xfrm>
          <a:off x="13675369"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39641</xdr:rowOff>
    </xdr:from>
    <xdr:ext cx="405111" cy="259045"/>
    <xdr:sp macro="" textlink="">
      <xdr:nvSpPr>
        <xdr:cNvPr id="481" name="n_1mainValue【学校施設】&#10;有形固定資産減価償却率"/>
        <xdr:cNvSpPr txBox="1"/>
      </xdr:nvSpPr>
      <xdr:spPr>
        <a:xfrm>
          <a:off x="145040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2" name="テキスト ボックス 491"/>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3" name="直線コネクタ 492"/>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4" name="テキスト ボックス 493"/>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5" name="直線コネクタ 494"/>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6" name="テキスト ボックス 495"/>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7" name="直線コネクタ 496"/>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8" name="テキスト ボックス 497"/>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9" name="直線コネクタ 498"/>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0" name="テキスト ボックス 499"/>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1" name="直線コネクタ 500"/>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2" name="テキスト ボックス 501"/>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3" name="直線コネクタ 502"/>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4" name="テキスト ボックス 503"/>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5"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06" name="直線コネクタ 505"/>
        <xdr:cNvCxnSpPr/>
      </xdr:nvCxnSpPr>
      <xdr:spPr>
        <a:xfrm flipV="1">
          <a:off x="210559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07" name="【学校施設】&#10;一人当たり面積最小値テキスト"/>
        <xdr:cNvSpPr txBox="1"/>
      </xdr:nvSpPr>
      <xdr:spPr>
        <a:xfrm>
          <a:off x="210947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08" name="直線コネクタ 507"/>
        <xdr:cNvCxnSpPr/>
      </xdr:nvCxnSpPr>
      <xdr:spPr>
        <a:xfrm>
          <a:off x="20977225" y="109754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09" name="【学校施設】&#10;一人当たり面積最大値テキスト"/>
        <xdr:cNvSpPr txBox="1"/>
      </xdr:nvSpPr>
      <xdr:spPr>
        <a:xfrm>
          <a:off x="210947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10" name="直線コネクタ 509"/>
        <xdr:cNvCxnSpPr/>
      </xdr:nvCxnSpPr>
      <xdr:spPr>
        <a:xfrm>
          <a:off x="20977225" y="952271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11" name="【学校施設】&#10;一人当たり面積平均値テキスト"/>
        <xdr:cNvSpPr txBox="1"/>
      </xdr:nvSpPr>
      <xdr:spPr>
        <a:xfrm>
          <a:off x="21094700" y="10522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12" name="フローチャート: 判断 511"/>
        <xdr:cNvSpPr/>
      </xdr:nvSpPr>
      <xdr:spPr>
        <a:xfrm>
          <a:off x="210058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13" name="フローチャート: 判断 512"/>
        <xdr:cNvSpPr/>
      </xdr:nvSpPr>
      <xdr:spPr>
        <a:xfrm>
          <a:off x="20215225" y="105726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33020</xdr:rowOff>
    </xdr:from>
    <xdr:to>
      <xdr:col>107</xdr:col>
      <xdr:colOff>101600</xdr:colOff>
      <xdr:row>61</xdr:row>
      <xdr:rowOff>134620</xdr:rowOff>
    </xdr:to>
    <xdr:sp macro="" textlink="">
      <xdr:nvSpPr>
        <xdr:cNvPr id="514" name="フローチャート: 判断 513"/>
        <xdr:cNvSpPr/>
      </xdr:nvSpPr>
      <xdr:spPr>
        <a:xfrm>
          <a:off x="19364325"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68834</xdr:rowOff>
    </xdr:from>
    <xdr:to>
      <xdr:col>112</xdr:col>
      <xdr:colOff>38100</xdr:colOff>
      <xdr:row>60</xdr:row>
      <xdr:rowOff>170434</xdr:rowOff>
    </xdr:to>
    <xdr:sp macro="" textlink="">
      <xdr:nvSpPr>
        <xdr:cNvPr id="520" name="楕円 519"/>
        <xdr:cNvSpPr/>
      </xdr:nvSpPr>
      <xdr:spPr>
        <a:xfrm>
          <a:off x="20215225" y="103558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35450</xdr:rowOff>
    </xdr:from>
    <xdr:ext cx="469744" cy="259045"/>
    <xdr:sp macro="" textlink="">
      <xdr:nvSpPr>
        <xdr:cNvPr id="521" name="n_1aveValue【学校施設】&#10;一人当たり面積"/>
        <xdr:cNvSpPr txBox="1"/>
      </xdr:nvSpPr>
      <xdr:spPr>
        <a:xfrm>
          <a:off x="2002797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522" name="n_2aveValue【学校施設】&#10;一人当たり面積"/>
        <xdr:cNvSpPr txBox="1"/>
      </xdr:nvSpPr>
      <xdr:spPr>
        <a:xfrm>
          <a:off x="1918977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15511</xdr:rowOff>
    </xdr:from>
    <xdr:ext cx="469744" cy="259045"/>
    <xdr:sp macro="" textlink="">
      <xdr:nvSpPr>
        <xdr:cNvPr id="523" name="n_1mainValue【学校施設】&#10;一人当たり面積"/>
        <xdr:cNvSpPr txBox="1"/>
      </xdr:nvSpPr>
      <xdr:spPr>
        <a:xfrm>
          <a:off x="2002797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1826875"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0" name="テキスト ボックス 549"/>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2" name="テキスト ボックス 551"/>
        <xdr:cNvSpPr txBox="1"/>
      </xdr:nvSpPr>
      <xdr:spPr>
        <a:xfrm>
          <a:off x="1144286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0" name="テキスト ボックス 559"/>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64" name="直線コネクタ 563"/>
        <xdr:cNvCxnSpPr/>
      </xdr:nvCxnSpPr>
      <xdr:spPr>
        <a:xfrm flipV="1">
          <a:off x="15509239"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65" name="【公民館】&#10;有形固定資産減価償却率最小値テキスト"/>
        <xdr:cNvSpPr txBox="1"/>
      </xdr:nvSpPr>
      <xdr:spPr>
        <a:xfrm>
          <a:off x="15547975"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66" name="直線コネクタ 565"/>
        <xdr:cNvCxnSpPr/>
      </xdr:nvCxnSpPr>
      <xdr:spPr>
        <a:xfrm>
          <a:off x="15420975" y="184118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67" name="【公民館】&#10;有形固定資産減価償却率最大値テキスト"/>
        <xdr:cNvSpPr txBox="1"/>
      </xdr:nvSpPr>
      <xdr:spPr>
        <a:xfrm>
          <a:off x="15547975"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68" name="直線コネクタ 567"/>
        <xdr:cNvCxnSpPr/>
      </xdr:nvCxnSpPr>
      <xdr:spPr>
        <a:xfrm>
          <a:off x="15420975" y="173507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569" name="【公民館】&#10;有形固定資産減価償却率平均値テキスト"/>
        <xdr:cNvSpPr txBox="1"/>
      </xdr:nvSpPr>
      <xdr:spPr>
        <a:xfrm>
          <a:off x="15547975"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70" name="フローチャート: 判断 569"/>
        <xdr:cNvSpPr/>
      </xdr:nvSpPr>
      <xdr:spPr>
        <a:xfrm>
          <a:off x="15459075"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71" name="フローチャート: 判断 570"/>
        <xdr:cNvSpPr/>
      </xdr:nvSpPr>
      <xdr:spPr>
        <a:xfrm>
          <a:off x="1465897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572" name="フローチャート: 判断 571"/>
        <xdr:cNvSpPr/>
      </xdr:nvSpPr>
      <xdr:spPr>
        <a:xfrm>
          <a:off x="138176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103505</xdr:rowOff>
    </xdr:from>
    <xdr:to>
      <xdr:col>81</xdr:col>
      <xdr:colOff>101600</xdr:colOff>
      <xdr:row>109</xdr:row>
      <xdr:rowOff>33655</xdr:rowOff>
    </xdr:to>
    <xdr:sp macro="" textlink="">
      <xdr:nvSpPr>
        <xdr:cNvPr id="578" name="楕円 577"/>
        <xdr:cNvSpPr/>
      </xdr:nvSpPr>
      <xdr:spPr>
        <a:xfrm>
          <a:off x="14658975"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143527</xdr:rowOff>
    </xdr:from>
    <xdr:ext cx="405111" cy="259045"/>
    <xdr:sp macro="" textlink="">
      <xdr:nvSpPr>
        <xdr:cNvPr id="579" name="n_1aveValue【公民館】&#10;有形固定資産減価償却率"/>
        <xdr:cNvSpPr txBox="1"/>
      </xdr:nvSpPr>
      <xdr:spPr>
        <a:xfrm>
          <a:off x="14504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580" name="n_2aveValue【公民館】&#10;有形固定資産減価償却率"/>
        <xdr:cNvSpPr txBox="1"/>
      </xdr:nvSpPr>
      <xdr:spPr>
        <a:xfrm>
          <a:off x="13675369"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24782</xdr:rowOff>
    </xdr:from>
    <xdr:ext cx="405111" cy="259045"/>
    <xdr:sp macro="" textlink="">
      <xdr:nvSpPr>
        <xdr:cNvPr id="581" name="n_1mainValue【公民館】&#10;有形固定資産減価償却率"/>
        <xdr:cNvSpPr txBox="1"/>
      </xdr:nvSpPr>
      <xdr:spPr>
        <a:xfrm>
          <a:off x="14504044"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2" name="直線コネクタ 591"/>
        <xdr:cNvCxnSpPr/>
      </xdr:nvCxnSpPr>
      <xdr:spPr>
        <a:xfrm>
          <a:off x="17373600"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3" name="テキスト ボックス 592"/>
        <xdr:cNvSpPr txBox="1"/>
      </xdr:nvSpPr>
      <xdr:spPr>
        <a:xfrm>
          <a:off x="1693499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4" name="直線コネクタ 593"/>
        <xdr:cNvCxnSpPr/>
      </xdr:nvCxnSpPr>
      <xdr:spPr>
        <a:xfrm>
          <a:off x="17373600"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5" name="テキスト ボックス 594"/>
        <xdr:cNvSpPr txBox="1"/>
      </xdr:nvSpPr>
      <xdr:spPr>
        <a:xfrm>
          <a:off x="1693499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6" name="直線コネクタ 595"/>
        <xdr:cNvCxnSpPr/>
      </xdr:nvCxnSpPr>
      <xdr:spPr>
        <a:xfrm>
          <a:off x="17373600"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7" name="テキスト ボックス 596"/>
        <xdr:cNvSpPr txBox="1"/>
      </xdr:nvSpPr>
      <xdr:spPr>
        <a:xfrm>
          <a:off x="1693499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8" name="直線コネクタ 597"/>
        <xdr:cNvCxnSpPr/>
      </xdr:nvCxnSpPr>
      <xdr:spPr>
        <a:xfrm>
          <a:off x="17373600"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9" name="テキスト ボックス 598"/>
        <xdr:cNvSpPr txBox="1"/>
      </xdr:nvSpPr>
      <xdr:spPr>
        <a:xfrm>
          <a:off x="1693499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603" name="直線コネクタ 602"/>
        <xdr:cNvCxnSpPr/>
      </xdr:nvCxnSpPr>
      <xdr:spPr>
        <a:xfrm flipV="1">
          <a:off x="210559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04" name="【公民館】&#10;一人当たり面積最小値テキスト"/>
        <xdr:cNvSpPr txBox="1"/>
      </xdr:nvSpPr>
      <xdr:spPr>
        <a:xfrm>
          <a:off x="210947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05" name="直線コネクタ 604"/>
        <xdr:cNvCxnSpPr/>
      </xdr:nvCxnSpPr>
      <xdr:spPr>
        <a:xfrm>
          <a:off x="20977225" y="185013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606" name="【公民館】&#10;一人当たり面積最大値テキスト"/>
        <xdr:cNvSpPr txBox="1"/>
      </xdr:nvSpPr>
      <xdr:spPr>
        <a:xfrm>
          <a:off x="210947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607" name="直線コネクタ 606"/>
        <xdr:cNvCxnSpPr/>
      </xdr:nvCxnSpPr>
      <xdr:spPr>
        <a:xfrm>
          <a:off x="20977225" y="172074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24401</xdr:rowOff>
    </xdr:from>
    <xdr:ext cx="469744" cy="259045"/>
    <xdr:sp macro="" textlink="">
      <xdr:nvSpPr>
        <xdr:cNvPr id="608" name="【公民館】&#10;一人当たり面積平均値テキスト"/>
        <xdr:cNvSpPr txBox="1"/>
      </xdr:nvSpPr>
      <xdr:spPr>
        <a:xfrm>
          <a:off x="21094700" y="1802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609" name="フローチャート: 判断 608"/>
        <xdr:cNvSpPr/>
      </xdr:nvSpPr>
      <xdr:spPr>
        <a:xfrm>
          <a:off x="210058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610" name="フローチャート: 判断 609"/>
        <xdr:cNvSpPr/>
      </xdr:nvSpPr>
      <xdr:spPr>
        <a:xfrm>
          <a:off x="20215225" y="1797735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96265</xdr:rowOff>
    </xdr:from>
    <xdr:to>
      <xdr:col>107</xdr:col>
      <xdr:colOff>101600</xdr:colOff>
      <xdr:row>106</xdr:row>
      <xdr:rowOff>26415</xdr:rowOff>
    </xdr:to>
    <xdr:sp macro="" textlink="">
      <xdr:nvSpPr>
        <xdr:cNvPr id="611" name="フローチャート: 判断 610"/>
        <xdr:cNvSpPr/>
      </xdr:nvSpPr>
      <xdr:spPr>
        <a:xfrm>
          <a:off x="19364325"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13970</xdr:rowOff>
    </xdr:from>
    <xdr:to>
      <xdr:col>112</xdr:col>
      <xdr:colOff>38100</xdr:colOff>
      <xdr:row>103</xdr:row>
      <xdr:rowOff>115570</xdr:rowOff>
    </xdr:to>
    <xdr:sp macro="" textlink="">
      <xdr:nvSpPr>
        <xdr:cNvPr id="617" name="楕円 616"/>
        <xdr:cNvSpPr/>
      </xdr:nvSpPr>
      <xdr:spPr>
        <a:xfrm>
          <a:off x="20215225" y="176733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67835</xdr:rowOff>
    </xdr:from>
    <xdr:ext cx="469744" cy="259045"/>
    <xdr:sp macro="" textlink="">
      <xdr:nvSpPr>
        <xdr:cNvPr id="618" name="n_1aveValue【公民館】&#10;一人当たり面積"/>
        <xdr:cNvSpPr txBox="1"/>
      </xdr:nvSpPr>
      <xdr:spPr>
        <a:xfrm>
          <a:off x="2002797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42942</xdr:rowOff>
    </xdr:from>
    <xdr:ext cx="469744" cy="259045"/>
    <xdr:sp macro="" textlink="">
      <xdr:nvSpPr>
        <xdr:cNvPr id="619" name="n_2aveValue【公民館】&#10;一人当たり面積"/>
        <xdr:cNvSpPr txBox="1"/>
      </xdr:nvSpPr>
      <xdr:spPr>
        <a:xfrm>
          <a:off x="1918977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132097</xdr:rowOff>
    </xdr:from>
    <xdr:ext cx="469744" cy="259045"/>
    <xdr:sp macro="" textlink="">
      <xdr:nvSpPr>
        <xdr:cNvPr id="620" name="n_1mainValue【公民館】&#10;一人当たり面積"/>
        <xdr:cNvSpPr txBox="1"/>
      </xdr:nvSpPr>
      <xdr:spPr>
        <a:xfrm>
          <a:off x="2002797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・東日本大震災により被災した施設の再整備を行ったことから、有形固定資産減価償却率はどの施設においても類似団体を下回る結果となった。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・保育所及び学校施設については、平成３０年度以降に復旧整備や移転に伴う新設等が計画されていることから、有形固定資産減価償却率は今後低くなると予想される。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震災前に整備したものが築３０年以上経過している施設が多く、老朽化が進んでいる。また、災害公営住宅は施設規模が大きく、計画的な点検・回収が必要となることが見込まれる。今後は、施設規模の適正化及び長寿命化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岩手県陸前高田市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19,553
19,413
231.94
90,320,627
89,248,430
302,265
6,652,218
12,544,292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040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4062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4450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32752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4450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327525" y="5791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4450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3561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565525" y="66909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122572</xdr:rowOff>
    </xdr:from>
    <xdr:ext cx="405111" cy="259045"/>
    <xdr:sp macro="" textlink="">
      <xdr:nvSpPr>
        <xdr:cNvPr id="63" name="n_1aveValue【図書館】&#10;有形固定資産減価償却率"/>
        <xdr:cNvSpPr txBox="1"/>
      </xdr:nvSpPr>
      <xdr:spPr>
        <a:xfrm>
          <a:off x="3410594" y="646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48260</xdr:rowOff>
    </xdr:from>
    <xdr:to>
      <xdr:col>15</xdr:col>
      <xdr:colOff>101600</xdr:colOff>
      <xdr:row>37</xdr:row>
      <xdr:rowOff>149860</xdr:rowOff>
    </xdr:to>
    <xdr:sp macro="" textlink="">
      <xdr:nvSpPr>
        <xdr:cNvPr id="64" name="フローチャート: 判断 63"/>
        <xdr:cNvSpPr/>
      </xdr:nvSpPr>
      <xdr:spPr>
        <a:xfrm>
          <a:off x="2714625"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166387</xdr:rowOff>
    </xdr:from>
    <xdr:ext cx="405111" cy="259045"/>
    <xdr:sp macro="" textlink="">
      <xdr:nvSpPr>
        <xdr:cNvPr id="65" name="n_2aveValue【図書館】&#10;有形固定資産減価償却率"/>
        <xdr:cNvSpPr txBox="1"/>
      </xdr:nvSpPr>
      <xdr:spPr>
        <a:xfrm>
          <a:off x="257239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xdr:rowOff>
    </xdr:from>
    <xdr:to>
      <xdr:col>20</xdr:col>
      <xdr:colOff>38100</xdr:colOff>
      <xdr:row>41</xdr:row>
      <xdr:rowOff>109855</xdr:rowOff>
    </xdr:to>
    <xdr:sp macro="" textlink="">
      <xdr:nvSpPr>
        <xdr:cNvPr id="71" name="楕円 70"/>
        <xdr:cNvSpPr/>
      </xdr:nvSpPr>
      <xdr:spPr>
        <a:xfrm>
          <a:off x="3565525" y="70377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41</xdr:row>
      <xdr:rowOff>100982</xdr:rowOff>
    </xdr:from>
    <xdr:ext cx="340478" cy="259045"/>
    <xdr:sp macro="" textlink="">
      <xdr:nvSpPr>
        <xdr:cNvPr id="72" name="n_1mainValue【図書館】&#10;有形固定資産減価償却率"/>
        <xdr:cNvSpPr txBox="1"/>
      </xdr:nvSpPr>
      <xdr:spPr>
        <a:xfrm>
          <a:off x="3442911" y="7130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40</xdr:row>
      <xdr:rowOff>76200</xdr:rowOff>
    </xdr:to>
    <xdr:cxnSp macro="">
      <xdr:nvCxnSpPr>
        <xdr:cNvPr id="96" name="直線コネクタ 95"/>
        <xdr:cNvCxnSpPr/>
      </xdr:nvCxnSpPr>
      <xdr:spPr>
        <a:xfrm flipV="1">
          <a:off x="9952990" y="56261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80027</xdr:rowOff>
    </xdr:from>
    <xdr:ext cx="469744" cy="259045"/>
    <xdr:sp macro="" textlink="">
      <xdr:nvSpPr>
        <xdr:cNvPr id="97" name="【図書館】&#10;一人当たり面積最小値テキスト"/>
        <xdr:cNvSpPr txBox="1"/>
      </xdr:nvSpPr>
      <xdr:spPr>
        <a:xfrm>
          <a:off x="9991725"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76200</xdr:rowOff>
    </xdr:from>
    <xdr:to>
      <xdr:col>55</xdr:col>
      <xdr:colOff>88900</xdr:colOff>
      <xdr:row>40</xdr:row>
      <xdr:rowOff>76200</xdr:rowOff>
    </xdr:to>
    <xdr:cxnSp macro="">
      <xdr:nvCxnSpPr>
        <xdr:cNvPr id="98" name="直線コネクタ 97"/>
        <xdr:cNvCxnSpPr/>
      </xdr:nvCxnSpPr>
      <xdr:spPr>
        <a:xfrm>
          <a:off x="9874250" y="69342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99" name="【図書館】&#10;一人当たり面積最大値テキスト"/>
        <xdr:cNvSpPr txBox="1"/>
      </xdr:nvSpPr>
      <xdr:spPr>
        <a:xfrm>
          <a:off x="9991725"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00" name="直線コネクタ 99"/>
        <xdr:cNvCxnSpPr/>
      </xdr:nvCxnSpPr>
      <xdr:spPr>
        <a:xfrm>
          <a:off x="9874250" y="5626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1" name="【図書館】&#10;一人当たり面積平均値テキスト"/>
        <xdr:cNvSpPr txBox="1"/>
      </xdr:nvSpPr>
      <xdr:spPr>
        <a:xfrm>
          <a:off x="9991725"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xdr:rowOff>
    </xdr:from>
    <xdr:to>
      <xdr:col>55</xdr:col>
      <xdr:colOff>50800</xdr:colOff>
      <xdr:row>38</xdr:row>
      <xdr:rowOff>114300</xdr:rowOff>
    </xdr:to>
    <xdr:sp macro="" textlink="">
      <xdr:nvSpPr>
        <xdr:cNvPr id="102" name="フローチャート: 判断 101"/>
        <xdr:cNvSpPr/>
      </xdr:nvSpPr>
      <xdr:spPr>
        <a:xfrm>
          <a:off x="9912350" y="6527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38100</xdr:rowOff>
    </xdr:from>
    <xdr:to>
      <xdr:col>50</xdr:col>
      <xdr:colOff>165100</xdr:colOff>
      <xdr:row>38</xdr:row>
      <xdr:rowOff>139700</xdr:rowOff>
    </xdr:to>
    <xdr:sp macro="" textlink="">
      <xdr:nvSpPr>
        <xdr:cNvPr id="103" name="フローチャート: 判断 102"/>
        <xdr:cNvSpPr/>
      </xdr:nvSpPr>
      <xdr:spPr>
        <a:xfrm>
          <a:off x="911225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156227</xdr:rowOff>
    </xdr:from>
    <xdr:ext cx="469744" cy="259045"/>
    <xdr:sp macro="" textlink="">
      <xdr:nvSpPr>
        <xdr:cNvPr id="104" name="n_1aveValue【図書館】&#10;一人当たり面積"/>
        <xdr:cNvSpPr txBox="1"/>
      </xdr:nvSpPr>
      <xdr:spPr>
        <a:xfrm>
          <a:off x="8925002"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107950</xdr:rowOff>
    </xdr:from>
    <xdr:to>
      <xdr:col>46</xdr:col>
      <xdr:colOff>38100</xdr:colOff>
      <xdr:row>38</xdr:row>
      <xdr:rowOff>38100</xdr:rowOff>
    </xdr:to>
    <xdr:sp macro="" textlink="">
      <xdr:nvSpPr>
        <xdr:cNvPr id="105" name="フローチャート: 判断 104"/>
        <xdr:cNvSpPr/>
      </xdr:nvSpPr>
      <xdr:spPr>
        <a:xfrm>
          <a:off x="8270875" y="6451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54627</xdr:rowOff>
    </xdr:from>
    <xdr:ext cx="469744" cy="259045"/>
    <xdr:sp macro="" textlink="">
      <xdr:nvSpPr>
        <xdr:cNvPr id="106" name="n_2aveValue【図書館】&#10;一人当たり面積"/>
        <xdr:cNvSpPr txBox="1"/>
      </xdr:nvSpPr>
      <xdr:spPr>
        <a:xfrm>
          <a:off x="80963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2" name="楕円 111"/>
        <xdr:cNvSpPr/>
      </xdr:nvSpPr>
      <xdr:spPr>
        <a:xfrm>
          <a:off x="911225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3827</xdr:rowOff>
    </xdr:from>
    <xdr:ext cx="469744" cy="259045"/>
    <xdr:sp macro="" textlink="">
      <xdr:nvSpPr>
        <xdr:cNvPr id="113" name="n_1mainValue【図書館】&#10;一人当たり面積"/>
        <xdr:cNvSpPr txBox="1"/>
      </xdr:nvSpPr>
      <xdr:spPr>
        <a:xfrm>
          <a:off x="8925002"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239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2" name="正方形/長方形 121"/>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3" name="正方形/長方形 122"/>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4" name="正方形/長方形 123"/>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5" name="正方形/長方形 124"/>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6" name="正方形/長方形 125"/>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27" name="正方形/長方形 126"/>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28" name="正方形/長方形 127"/>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9" name="正方形/長方形 128"/>
        <xdr:cNvSpPr/>
      </xdr:nvSpPr>
      <xdr:spPr>
        <a:xfrm>
          <a:off x="6280150"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0" name="正方形/長方形 129"/>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1" name="正方形/長方形 130"/>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2" name="正方形/長方形 131"/>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3" name="正方形/長方形 132"/>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4" name="正方形/長方形 133"/>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5" name="正方形/長方形 134"/>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6" name="正方形/長方形 135"/>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7" name="正方形/長方形 136"/>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8" name="テキスト ボックス 137"/>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9" name="直線コネクタ 138"/>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0" name="テキスト ボックス 139"/>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1" name="直線コネクタ 140"/>
        <xdr:cNvCxnSpPr/>
      </xdr:nvCxnSpPr>
      <xdr:spPr>
        <a:xfrm>
          <a:off x="723900"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2" name="テキスト ボックス 141"/>
        <xdr:cNvSpPr txBox="1"/>
      </xdr:nvSpPr>
      <xdr:spPr>
        <a:xfrm>
          <a:off x="3494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3" name="直線コネクタ 142"/>
        <xdr:cNvCxnSpPr/>
      </xdr:nvCxnSpPr>
      <xdr:spPr>
        <a:xfrm>
          <a:off x="723900"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4" name="テキスト ボックス 143"/>
        <xdr:cNvSpPr txBox="1"/>
      </xdr:nvSpPr>
      <xdr:spPr>
        <a:xfrm>
          <a:off x="3494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5" name="直線コネクタ 144"/>
        <xdr:cNvCxnSpPr/>
      </xdr:nvCxnSpPr>
      <xdr:spPr>
        <a:xfrm>
          <a:off x="723900"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6" name="テキスト ボックス 145"/>
        <xdr:cNvSpPr txBox="1"/>
      </xdr:nvSpPr>
      <xdr:spPr>
        <a:xfrm>
          <a:off x="3494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7" name="直線コネクタ 146"/>
        <xdr:cNvCxnSpPr/>
      </xdr:nvCxnSpPr>
      <xdr:spPr>
        <a:xfrm>
          <a:off x="723900"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8" name="テキスト ボックス 147"/>
        <xdr:cNvSpPr txBox="1"/>
      </xdr:nvSpPr>
      <xdr:spPr>
        <a:xfrm>
          <a:off x="3494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49" name="直線コネクタ 148"/>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0" name="テキスト ボックス 149"/>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1"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152" name="直線コネクタ 151"/>
        <xdr:cNvCxnSpPr/>
      </xdr:nvCxnSpPr>
      <xdr:spPr>
        <a:xfrm flipV="1">
          <a:off x="44062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153" name="【福祉施設】&#10;有形固定資産減価償却率最小値テキスト"/>
        <xdr:cNvSpPr txBox="1"/>
      </xdr:nvSpPr>
      <xdr:spPr>
        <a:xfrm>
          <a:off x="44450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154" name="直線コネクタ 153"/>
        <xdr:cNvCxnSpPr/>
      </xdr:nvCxnSpPr>
      <xdr:spPr>
        <a:xfrm>
          <a:off x="4327525" y="14485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155" name="【福祉施設】&#10;有形固定資産減価償却率最大値テキスト"/>
        <xdr:cNvSpPr txBox="1"/>
      </xdr:nvSpPr>
      <xdr:spPr>
        <a:xfrm>
          <a:off x="44450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156" name="直線コネクタ 155"/>
        <xdr:cNvCxnSpPr/>
      </xdr:nvCxnSpPr>
      <xdr:spPr>
        <a:xfrm>
          <a:off x="4327525" y="133243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57" name="【福祉施設】&#10;有形固定資産減価償却率平均値テキスト"/>
        <xdr:cNvSpPr txBox="1"/>
      </xdr:nvSpPr>
      <xdr:spPr>
        <a:xfrm>
          <a:off x="44450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58" name="フローチャート: 判断 157"/>
        <xdr:cNvSpPr/>
      </xdr:nvSpPr>
      <xdr:spPr>
        <a:xfrm>
          <a:off x="43561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159" name="フローチャート: 判断 158"/>
        <xdr:cNvSpPr/>
      </xdr:nvSpPr>
      <xdr:spPr>
        <a:xfrm>
          <a:off x="3565525" y="138564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87140</xdr:rowOff>
    </xdr:from>
    <xdr:ext cx="405111" cy="259045"/>
    <xdr:sp macro="" textlink="">
      <xdr:nvSpPr>
        <xdr:cNvPr id="160" name="n_1aveValue【福祉施設】&#10;有形固定資産減価償却率"/>
        <xdr:cNvSpPr txBox="1"/>
      </xdr:nvSpPr>
      <xdr:spPr>
        <a:xfrm>
          <a:off x="341059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58165</xdr:rowOff>
    </xdr:from>
    <xdr:to>
      <xdr:col>15</xdr:col>
      <xdr:colOff>101600</xdr:colOff>
      <xdr:row>81</xdr:row>
      <xdr:rowOff>159765</xdr:rowOff>
    </xdr:to>
    <xdr:sp macro="" textlink="">
      <xdr:nvSpPr>
        <xdr:cNvPr id="161" name="フローチャート: 判断 160"/>
        <xdr:cNvSpPr/>
      </xdr:nvSpPr>
      <xdr:spPr>
        <a:xfrm>
          <a:off x="2714625"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4842</xdr:rowOff>
    </xdr:from>
    <xdr:ext cx="405111" cy="259045"/>
    <xdr:sp macro="" textlink="">
      <xdr:nvSpPr>
        <xdr:cNvPr id="162" name="n_2aveValue【福祉施設】&#10;有形固定資産減価償却率"/>
        <xdr:cNvSpPr txBox="1"/>
      </xdr:nvSpPr>
      <xdr:spPr>
        <a:xfrm>
          <a:off x="2572394" y="1372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3" name="テキスト ボックス 16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4" name="テキスト ボックス 16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5" name="テキスト ボックス 16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6" name="テキスト ボックス 16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7" name="テキスト ボックス 16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168" name="楕円 167"/>
        <xdr:cNvSpPr/>
      </xdr:nvSpPr>
      <xdr:spPr>
        <a:xfrm>
          <a:off x="3565525" y="1446911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160038</xdr:rowOff>
    </xdr:from>
    <xdr:ext cx="405111" cy="259045"/>
    <xdr:sp macro="" textlink="">
      <xdr:nvSpPr>
        <xdr:cNvPr id="169" name="n_1mainValue【福祉施設】&#10;有形固定資産減価償却率"/>
        <xdr:cNvSpPr txBox="1"/>
      </xdr:nvSpPr>
      <xdr:spPr>
        <a:xfrm>
          <a:off x="341059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8" name="テキスト ボックス 177"/>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9" name="直線コネクタ 178"/>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0" name="直線コネクタ 179"/>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1" name="テキスト ボックス 180"/>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2" name="直線コネクタ 181"/>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3" name="テキスト ボックス 182"/>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4" name="直線コネクタ 183"/>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5" name="テキスト ボックス 184"/>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6" name="直線コネクタ 185"/>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7" name="テキスト ボックス 186"/>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88" name="直線コネクタ 187"/>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89" name="テキスト ボックス 188"/>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0" name="直線コネクタ 189"/>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1" name="テキスト ボックス 190"/>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2" name="直線コネクタ 191"/>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3" name="テキスト ボックス 192"/>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4"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195" name="直線コネクタ 194"/>
        <xdr:cNvCxnSpPr/>
      </xdr:nvCxnSpPr>
      <xdr:spPr>
        <a:xfrm flipV="1">
          <a:off x="9952990"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196" name="【福祉施設】&#10;一人当たり面積最小値テキスト"/>
        <xdr:cNvSpPr txBox="1"/>
      </xdr:nvSpPr>
      <xdr:spPr>
        <a:xfrm>
          <a:off x="9991725"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197" name="直線コネクタ 196"/>
        <xdr:cNvCxnSpPr/>
      </xdr:nvCxnSpPr>
      <xdr:spPr>
        <a:xfrm>
          <a:off x="9874250" y="148677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198" name="【福祉施設】&#10;一人当たり面積最大値テキスト"/>
        <xdr:cNvSpPr txBox="1"/>
      </xdr:nvSpPr>
      <xdr:spPr>
        <a:xfrm>
          <a:off x="9991725"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199" name="直線コネクタ 198"/>
        <xdr:cNvCxnSpPr/>
      </xdr:nvCxnSpPr>
      <xdr:spPr>
        <a:xfrm>
          <a:off x="9874250" y="134732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00" name="【福祉施設】&#10;一人当たり面積平均値テキスト"/>
        <xdr:cNvSpPr txBox="1"/>
      </xdr:nvSpPr>
      <xdr:spPr>
        <a:xfrm>
          <a:off x="9991725" y="14524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01" name="フローチャート: 判断 200"/>
        <xdr:cNvSpPr/>
      </xdr:nvSpPr>
      <xdr:spPr>
        <a:xfrm>
          <a:off x="9912350" y="14545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02" name="フローチャート: 判断 201"/>
        <xdr:cNvSpPr/>
      </xdr:nvSpPr>
      <xdr:spPr>
        <a:xfrm>
          <a:off x="911225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157678</xdr:rowOff>
    </xdr:from>
    <xdr:ext cx="469744" cy="259045"/>
    <xdr:sp macro="" textlink="">
      <xdr:nvSpPr>
        <xdr:cNvPr id="203" name="n_1aveValue【福祉施設】&#10;一人当たり面積"/>
        <xdr:cNvSpPr txBox="1"/>
      </xdr:nvSpPr>
      <xdr:spPr>
        <a:xfrm>
          <a:off x="8925002"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65677</xdr:rowOff>
    </xdr:from>
    <xdr:to>
      <xdr:col>46</xdr:col>
      <xdr:colOff>38100</xdr:colOff>
      <xdr:row>84</xdr:row>
      <xdr:rowOff>167277</xdr:rowOff>
    </xdr:to>
    <xdr:sp macro="" textlink="">
      <xdr:nvSpPr>
        <xdr:cNvPr id="204" name="フローチャート: 判断 203"/>
        <xdr:cNvSpPr/>
      </xdr:nvSpPr>
      <xdr:spPr>
        <a:xfrm>
          <a:off x="8270875" y="144674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12354</xdr:rowOff>
    </xdr:from>
    <xdr:ext cx="469744" cy="259045"/>
    <xdr:sp macro="" textlink="">
      <xdr:nvSpPr>
        <xdr:cNvPr id="205" name="n_2aveValue【福祉施設】&#10;一人当たり面積"/>
        <xdr:cNvSpPr txBox="1"/>
      </xdr:nvSpPr>
      <xdr:spPr>
        <a:xfrm>
          <a:off x="80963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6" name="テキスト ボックス 205"/>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158750</xdr:rowOff>
    </xdr:from>
    <xdr:to>
      <xdr:col>50</xdr:col>
      <xdr:colOff>165100</xdr:colOff>
      <xdr:row>86</xdr:row>
      <xdr:rowOff>88900</xdr:rowOff>
    </xdr:to>
    <xdr:sp macro="" textlink="">
      <xdr:nvSpPr>
        <xdr:cNvPr id="211" name="楕円 210"/>
        <xdr:cNvSpPr/>
      </xdr:nvSpPr>
      <xdr:spPr>
        <a:xfrm>
          <a:off x="911225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80027</xdr:rowOff>
    </xdr:from>
    <xdr:ext cx="469744" cy="259045"/>
    <xdr:sp macro="" textlink="">
      <xdr:nvSpPr>
        <xdr:cNvPr id="212" name="n_1mainValue【福祉施設】&#10;一人当たり面積"/>
        <xdr:cNvSpPr txBox="1"/>
      </xdr:nvSpPr>
      <xdr:spPr>
        <a:xfrm>
          <a:off x="8925002"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9" name="正方形/長方形 228"/>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0" name="正方形/長方形 229"/>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1" name="正方形/長方形 230"/>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2" name="正方形/長方形 231"/>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3" name="正方形/長方形 232"/>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4" name="正方形/長方形 233"/>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5" name="正方形/長方形 234"/>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6" name="正方形/長方形 235"/>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7" name="テキスト ボックス 236"/>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8" name="直線コネクタ 237"/>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9" name="テキスト ボックス 238"/>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0" name="直線コネクタ 239"/>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1" name="テキスト ボックス 240"/>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2" name="直線コネクタ 241"/>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3" name="テキスト ボックス 242"/>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4" name="直線コネクタ 243"/>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5" name="テキスト ボックス 244"/>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6" name="直線コネクタ 245"/>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7" name="テキスト ボックス 246"/>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8" name="直線コネクタ 247"/>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9" name="テキスト ボックス 248"/>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253" name="直線コネクタ 252"/>
        <xdr:cNvCxnSpPr/>
      </xdr:nvCxnSpPr>
      <xdr:spPr>
        <a:xfrm flipV="1">
          <a:off x="15509239"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54" name="【一般廃棄物処理施設】&#10;有形固定資産減価償却率最小値テキスト"/>
        <xdr:cNvSpPr txBox="1"/>
      </xdr:nvSpPr>
      <xdr:spPr>
        <a:xfrm>
          <a:off x="15547975"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55" name="直線コネクタ 254"/>
        <xdr:cNvCxnSpPr/>
      </xdr:nvCxnSpPr>
      <xdr:spPr>
        <a:xfrm>
          <a:off x="15420975" y="72904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256" name="【一般廃棄物処理施設】&#10;有形固定資産減価償却率最大値テキスト"/>
        <xdr:cNvSpPr txBox="1"/>
      </xdr:nvSpPr>
      <xdr:spPr>
        <a:xfrm>
          <a:off x="15547975"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257" name="直線コネクタ 256"/>
        <xdr:cNvCxnSpPr/>
      </xdr:nvCxnSpPr>
      <xdr:spPr>
        <a:xfrm>
          <a:off x="15420975" y="584263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258" name="【一般廃棄物処理施設】&#10;有形固定資産減価償却率平均値テキスト"/>
        <xdr:cNvSpPr txBox="1"/>
      </xdr:nvSpPr>
      <xdr:spPr>
        <a:xfrm>
          <a:off x="15547975"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59" name="フローチャート: 判断 258"/>
        <xdr:cNvSpPr/>
      </xdr:nvSpPr>
      <xdr:spPr>
        <a:xfrm>
          <a:off x="1545907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260" name="フローチャート: 判断 259"/>
        <xdr:cNvSpPr/>
      </xdr:nvSpPr>
      <xdr:spPr>
        <a:xfrm>
          <a:off x="14658975"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261" name="n_1aveValue【一般廃棄物処理施設】&#10;有形固定資産減価償却率"/>
        <xdr:cNvSpPr txBox="1"/>
      </xdr:nvSpPr>
      <xdr:spPr>
        <a:xfrm>
          <a:off x="14504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262" name="フローチャート: 判断 261"/>
        <xdr:cNvSpPr/>
      </xdr:nvSpPr>
      <xdr:spPr>
        <a:xfrm>
          <a:off x="138176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71137</xdr:rowOff>
    </xdr:from>
    <xdr:ext cx="405111" cy="259045"/>
    <xdr:sp macro="" textlink="">
      <xdr:nvSpPr>
        <xdr:cNvPr id="263" name="n_2aveValue【一般廃棄物処理施設】&#10;有形固定資産減価償却率"/>
        <xdr:cNvSpPr txBox="1"/>
      </xdr:nvSpPr>
      <xdr:spPr>
        <a:xfrm>
          <a:off x="13675369"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4" name="テキスト ボックス 263"/>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118745</xdr:rowOff>
    </xdr:from>
    <xdr:to>
      <xdr:col>81</xdr:col>
      <xdr:colOff>101600</xdr:colOff>
      <xdr:row>36</xdr:row>
      <xdr:rowOff>48895</xdr:rowOff>
    </xdr:to>
    <xdr:sp macro="" textlink="">
      <xdr:nvSpPr>
        <xdr:cNvPr id="269" name="楕円 268"/>
        <xdr:cNvSpPr/>
      </xdr:nvSpPr>
      <xdr:spPr>
        <a:xfrm>
          <a:off x="14658975"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65422</xdr:rowOff>
    </xdr:from>
    <xdr:ext cx="405111" cy="259045"/>
    <xdr:sp macro="" textlink="">
      <xdr:nvSpPr>
        <xdr:cNvPr id="270" name="n_1mainValue【一般廃棄物処理施設】&#10;有形固定資産減価償却率"/>
        <xdr:cNvSpPr txBox="1"/>
      </xdr:nvSpPr>
      <xdr:spPr>
        <a:xfrm>
          <a:off x="14504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1" name="直線コネクタ 280"/>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2" name="テキスト ボックス 281"/>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3" name="直線コネクタ 282"/>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4" name="テキスト ボックス 283"/>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5" name="直線コネクタ 284"/>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6" name="テキスト ボックス 285"/>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7" name="直線コネクタ 286"/>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8" name="テキスト ボックス 287"/>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9" name="直線コネクタ 288"/>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0" name="テキスト ボックス 289"/>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1"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292" name="直線コネクタ 291"/>
        <xdr:cNvCxnSpPr/>
      </xdr:nvCxnSpPr>
      <xdr:spPr>
        <a:xfrm flipV="1">
          <a:off x="210559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293" name="【一般廃棄物処理施設】&#10;一人当たり有形固定資産（償却資産）額最小値テキスト"/>
        <xdr:cNvSpPr txBox="1"/>
      </xdr:nvSpPr>
      <xdr:spPr>
        <a:xfrm>
          <a:off x="210947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294" name="直線コネクタ 293"/>
        <xdr:cNvCxnSpPr/>
      </xdr:nvCxnSpPr>
      <xdr:spPr>
        <a:xfrm>
          <a:off x="20977225" y="71503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295" name="【一般廃棄物処理施設】&#10;一人当たり有形固定資産（償却資産）額最大値テキスト"/>
        <xdr:cNvSpPr txBox="1"/>
      </xdr:nvSpPr>
      <xdr:spPr>
        <a:xfrm>
          <a:off x="210947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296" name="直線コネクタ 295"/>
        <xdr:cNvCxnSpPr/>
      </xdr:nvCxnSpPr>
      <xdr:spPr>
        <a:xfrm>
          <a:off x="20977225" y="60871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297" name="【一般廃棄物処理施設】&#10;一人当たり有形固定資産（償却資産）額平均値テキスト"/>
        <xdr:cNvSpPr txBox="1"/>
      </xdr:nvSpPr>
      <xdr:spPr>
        <a:xfrm>
          <a:off x="210947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298" name="フローチャート: 判断 297"/>
        <xdr:cNvSpPr/>
      </xdr:nvSpPr>
      <xdr:spPr>
        <a:xfrm>
          <a:off x="210058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299" name="フローチャート: 判断 298"/>
        <xdr:cNvSpPr/>
      </xdr:nvSpPr>
      <xdr:spPr>
        <a:xfrm>
          <a:off x="20215225" y="67547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14926</xdr:rowOff>
    </xdr:from>
    <xdr:ext cx="534377" cy="259045"/>
    <xdr:sp macro="" textlink="">
      <xdr:nvSpPr>
        <xdr:cNvPr id="300" name="n_1aveValue【一般廃棄物処理施設】&#10;一人当たり有形固定資産（償却資産）額"/>
        <xdr:cNvSpPr txBox="1"/>
      </xdr:nvSpPr>
      <xdr:spPr>
        <a:xfrm>
          <a:off x="1999566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01" name="フローチャート: 判断 300"/>
        <xdr:cNvSpPr/>
      </xdr:nvSpPr>
      <xdr:spPr>
        <a:xfrm>
          <a:off x="19364325"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02" name="n_2aveValue【一般廃棄物処理施設】&#10;一人当たり有形固定資産（償却資産）額"/>
        <xdr:cNvSpPr txBox="1"/>
      </xdr:nvSpPr>
      <xdr:spPr>
        <a:xfrm>
          <a:off x="19166986"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3" name="テキスト ボックス 302"/>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4" name="テキスト ボックス 303"/>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5" name="テキスト ボックス 304"/>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6" name="テキスト ボックス 305"/>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7" name="テキスト ボックス 306"/>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167694</xdr:rowOff>
    </xdr:from>
    <xdr:to>
      <xdr:col>112</xdr:col>
      <xdr:colOff>38100</xdr:colOff>
      <xdr:row>41</xdr:row>
      <xdr:rowOff>97844</xdr:rowOff>
    </xdr:to>
    <xdr:sp macro="" textlink="">
      <xdr:nvSpPr>
        <xdr:cNvPr id="308" name="楕円 307"/>
        <xdr:cNvSpPr/>
      </xdr:nvSpPr>
      <xdr:spPr>
        <a:xfrm>
          <a:off x="20215225" y="70256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88971</xdr:rowOff>
    </xdr:from>
    <xdr:ext cx="534377" cy="259045"/>
    <xdr:sp macro="" textlink="">
      <xdr:nvSpPr>
        <xdr:cNvPr id="309" name="n_1mainValue【一般廃棄物処理施設】&#10;一人当たり有形固定資産（償却資産）額"/>
        <xdr:cNvSpPr txBox="1"/>
      </xdr:nvSpPr>
      <xdr:spPr>
        <a:xfrm>
          <a:off x="19995661" y="711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1826875" y="914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8" name="正方形/長方形 317"/>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9" name="正方形/長方形 318"/>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0" name="正方形/長方形 319"/>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1" name="正方形/長方形 320"/>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2" name="正方形/長方形 321"/>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3" name="正方形/長方形 322"/>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4" name="正方形/長方形 323"/>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5" name="正方形/長方形 324"/>
        <xdr:cNvSpPr/>
      </xdr:nvSpPr>
      <xdr:spPr>
        <a:xfrm>
          <a:off x="17373600" y="914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6" name="正方形/長方形 325"/>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7" name="正方形/長方形 326"/>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8" name="正方形/長方形 327"/>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9" name="正方形/長方形 328"/>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0" name="正方形/長方形 329"/>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1" name="正方形/長方形 330"/>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2" name="正方形/長方形 331"/>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3" name="正方形/長方形 332"/>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4" name="テキスト ボックス 333"/>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5" name="直線コネクタ 334"/>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36" name="テキスト ボックス 335"/>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337" name="直線コネクタ 336"/>
        <xdr:cNvCxnSpPr/>
      </xdr:nvCxnSpPr>
      <xdr:spPr>
        <a:xfrm>
          <a:off x="11826875"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338" name="テキスト ボックス 337"/>
        <xdr:cNvSpPr txBox="1"/>
      </xdr:nvSpPr>
      <xdr:spPr>
        <a:xfrm>
          <a:off x="1144286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339" name="直線コネクタ 338"/>
        <xdr:cNvCxnSpPr/>
      </xdr:nvCxnSpPr>
      <xdr:spPr>
        <a:xfrm>
          <a:off x="11826875"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340" name="テキスト ボックス 339"/>
        <xdr:cNvSpPr txBox="1"/>
      </xdr:nvSpPr>
      <xdr:spPr>
        <a:xfrm>
          <a:off x="1144286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341" name="直線コネクタ 340"/>
        <xdr:cNvCxnSpPr/>
      </xdr:nvCxnSpPr>
      <xdr:spPr>
        <a:xfrm>
          <a:off x="11826875"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342" name="テキスト ボックス 341"/>
        <xdr:cNvSpPr txBox="1"/>
      </xdr:nvSpPr>
      <xdr:spPr>
        <a:xfrm>
          <a:off x="1144286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343" name="直線コネクタ 342"/>
        <xdr:cNvCxnSpPr/>
      </xdr:nvCxnSpPr>
      <xdr:spPr>
        <a:xfrm>
          <a:off x="11826875"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344" name="テキスト ボックス 343"/>
        <xdr:cNvSpPr txBox="1"/>
      </xdr:nvSpPr>
      <xdr:spPr>
        <a:xfrm>
          <a:off x="1144286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46" name="テキスト ボックス 345"/>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348" name="直線コネクタ 347"/>
        <xdr:cNvCxnSpPr/>
      </xdr:nvCxnSpPr>
      <xdr:spPr>
        <a:xfrm flipV="1">
          <a:off x="15509239"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349" name="【消防施設】&#10;有形固定資産減価償却率最小値テキスト"/>
        <xdr:cNvSpPr txBox="1"/>
      </xdr:nvSpPr>
      <xdr:spPr>
        <a:xfrm>
          <a:off x="15547975"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350" name="直線コネクタ 349"/>
        <xdr:cNvCxnSpPr/>
      </xdr:nvCxnSpPr>
      <xdr:spPr>
        <a:xfrm>
          <a:off x="15420975" y="146547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51" name="【消防施設】&#10;有形固定資産減価償却率最大値テキスト"/>
        <xdr:cNvSpPr txBox="1"/>
      </xdr:nvSpPr>
      <xdr:spPr>
        <a:xfrm>
          <a:off x="15547975"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52" name="直線コネクタ 351"/>
        <xdr:cNvCxnSpPr/>
      </xdr:nvCxnSpPr>
      <xdr:spPr>
        <a:xfrm>
          <a:off x="15420975" y="134569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353" name="【消防施設】&#10;有形固定資産減価償却率平均値テキスト"/>
        <xdr:cNvSpPr txBox="1"/>
      </xdr:nvSpPr>
      <xdr:spPr>
        <a:xfrm>
          <a:off x="15547975"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354" name="フローチャート: 判断 353"/>
        <xdr:cNvSpPr/>
      </xdr:nvSpPr>
      <xdr:spPr>
        <a:xfrm>
          <a:off x="15459075"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355" name="フローチャート: 判断 354"/>
        <xdr:cNvSpPr/>
      </xdr:nvSpPr>
      <xdr:spPr>
        <a:xfrm>
          <a:off x="14658975"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148862</xdr:rowOff>
    </xdr:from>
    <xdr:ext cx="405111" cy="259045"/>
    <xdr:sp macro="" textlink="">
      <xdr:nvSpPr>
        <xdr:cNvPr id="356" name="n_1aveValue【消防施設】&#10;有形固定資産減価償却率"/>
        <xdr:cNvSpPr txBox="1"/>
      </xdr:nvSpPr>
      <xdr:spPr>
        <a:xfrm>
          <a:off x="14504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126746</xdr:rowOff>
    </xdr:from>
    <xdr:to>
      <xdr:col>76</xdr:col>
      <xdr:colOff>165100</xdr:colOff>
      <xdr:row>82</xdr:row>
      <xdr:rowOff>56896</xdr:rowOff>
    </xdr:to>
    <xdr:sp macro="" textlink="">
      <xdr:nvSpPr>
        <xdr:cNvPr id="357" name="フローチャート: 判断 356"/>
        <xdr:cNvSpPr/>
      </xdr:nvSpPr>
      <xdr:spPr>
        <a:xfrm>
          <a:off x="138176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73423</xdr:rowOff>
    </xdr:from>
    <xdr:ext cx="405111" cy="259045"/>
    <xdr:sp macro="" textlink="">
      <xdr:nvSpPr>
        <xdr:cNvPr id="358" name="n_2aveValue【消防施設】&#10;有形固定資産減価償却率"/>
        <xdr:cNvSpPr txBox="1"/>
      </xdr:nvSpPr>
      <xdr:spPr>
        <a:xfrm>
          <a:off x="13675369"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59" name="テキスト ボックス 358"/>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xdr:rowOff>
    </xdr:from>
    <xdr:to>
      <xdr:col>81</xdr:col>
      <xdr:colOff>101600</xdr:colOff>
      <xdr:row>83</xdr:row>
      <xdr:rowOff>114046</xdr:rowOff>
    </xdr:to>
    <xdr:sp macro="" textlink="">
      <xdr:nvSpPr>
        <xdr:cNvPr id="364" name="楕円 363"/>
        <xdr:cNvSpPr/>
      </xdr:nvSpPr>
      <xdr:spPr>
        <a:xfrm>
          <a:off x="14658975"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105173</xdr:rowOff>
    </xdr:from>
    <xdr:ext cx="405111" cy="259045"/>
    <xdr:sp macro="" textlink="">
      <xdr:nvSpPr>
        <xdr:cNvPr id="365" name="n_1mainValue【消防施設】&#10;有形固定資産減価償却率"/>
        <xdr:cNvSpPr txBox="1"/>
      </xdr:nvSpPr>
      <xdr:spPr>
        <a:xfrm>
          <a:off x="145040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6" name="正方形/長方形 365"/>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7" name="正方形/長方形 366"/>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8" name="正方形/長方形 367"/>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9" name="正方形/長方形 368"/>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0" name="正方形/長方形 369"/>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1" name="正方形/長方形 370"/>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2" name="正方形/長方形 371"/>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3" name="正方形/長方形 372"/>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4" name="テキスト ボックス 373"/>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5" name="直線コネクタ 374"/>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76" name="直線コネクタ 375"/>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77" name="テキスト ボックス 376"/>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8" name="直線コネクタ 377"/>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9" name="テキスト ボックス 378"/>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0" name="直線コネクタ 379"/>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1" name="テキスト ボックス 380"/>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2" name="直線コネクタ 381"/>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3" name="テキスト ボックス 382"/>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4" name="直線コネクタ 383"/>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5" name="テキスト ボックス 384"/>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6" name="直線コネクタ 385"/>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7" name="テキスト ボックス 386"/>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8"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389" name="直線コネクタ 388"/>
        <xdr:cNvCxnSpPr/>
      </xdr:nvCxnSpPr>
      <xdr:spPr>
        <a:xfrm flipV="1">
          <a:off x="210559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390" name="【消防施設】&#10;一人当たり面積最小値テキスト"/>
        <xdr:cNvSpPr txBox="1"/>
      </xdr:nvSpPr>
      <xdr:spPr>
        <a:xfrm>
          <a:off x="210947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391" name="直線コネクタ 390"/>
        <xdr:cNvCxnSpPr/>
      </xdr:nvCxnSpPr>
      <xdr:spPr>
        <a:xfrm>
          <a:off x="20977225" y="146761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392" name="【消防施設】&#10;一人当たり面積最大値テキスト"/>
        <xdr:cNvSpPr txBox="1"/>
      </xdr:nvSpPr>
      <xdr:spPr>
        <a:xfrm>
          <a:off x="210947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393" name="直線コネクタ 392"/>
        <xdr:cNvCxnSpPr/>
      </xdr:nvCxnSpPr>
      <xdr:spPr>
        <a:xfrm>
          <a:off x="20977225" y="135178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394" name="【消防施設】&#10;一人当たり面積平均値テキスト"/>
        <xdr:cNvSpPr txBox="1"/>
      </xdr:nvSpPr>
      <xdr:spPr>
        <a:xfrm>
          <a:off x="210947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395" name="フローチャート: 判断 394"/>
        <xdr:cNvSpPr/>
      </xdr:nvSpPr>
      <xdr:spPr>
        <a:xfrm>
          <a:off x="210058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396" name="フローチャート: 判断 395"/>
        <xdr:cNvSpPr/>
      </xdr:nvSpPr>
      <xdr:spPr>
        <a:xfrm>
          <a:off x="20215225" y="142938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156227</xdr:rowOff>
    </xdr:from>
    <xdr:ext cx="469744" cy="259045"/>
    <xdr:sp macro="" textlink="">
      <xdr:nvSpPr>
        <xdr:cNvPr id="397" name="n_1aveValue【消防施設】&#10;一人当たり面積"/>
        <xdr:cNvSpPr txBox="1"/>
      </xdr:nvSpPr>
      <xdr:spPr>
        <a:xfrm>
          <a:off x="2002797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398" name="フローチャート: 判断 397"/>
        <xdr:cNvSpPr/>
      </xdr:nvSpPr>
      <xdr:spPr>
        <a:xfrm>
          <a:off x="1936432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399" name="n_2aveValue【消防施設】&#10;一人当たり面積"/>
        <xdr:cNvSpPr txBox="1"/>
      </xdr:nvSpPr>
      <xdr:spPr>
        <a:xfrm>
          <a:off x="1918977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0" name="テキスト ボックス 399"/>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1" name="テキスト ボックス 400"/>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2" name="テキスト ボックス 401"/>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3" name="テキスト ボックス 402"/>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4" name="テキスト ボックス 403"/>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71120</xdr:rowOff>
    </xdr:from>
    <xdr:to>
      <xdr:col>112</xdr:col>
      <xdr:colOff>38100</xdr:colOff>
      <xdr:row>81</xdr:row>
      <xdr:rowOff>1270</xdr:rowOff>
    </xdr:to>
    <xdr:sp macro="" textlink="">
      <xdr:nvSpPr>
        <xdr:cNvPr id="405" name="楕円 404"/>
        <xdr:cNvSpPr/>
      </xdr:nvSpPr>
      <xdr:spPr>
        <a:xfrm>
          <a:off x="20215225" y="137871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17797</xdr:rowOff>
    </xdr:from>
    <xdr:ext cx="469744" cy="259045"/>
    <xdr:sp macro="" textlink="">
      <xdr:nvSpPr>
        <xdr:cNvPr id="406" name="n_1mainValue【消防施設】&#10;一人当たり面積"/>
        <xdr:cNvSpPr txBox="1"/>
      </xdr:nvSpPr>
      <xdr:spPr>
        <a:xfrm>
          <a:off x="2002797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7" name="正方形/長方形 406"/>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8" name="正方形/長方形 407"/>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9" name="正方形/長方形 408"/>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0" name="正方形/長方形 409"/>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1" name="正方形/長方形 410"/>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2" name="正方形/長方形 411"/>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3" name="正方形/長方形 412"/>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正方形/長方形 413"/>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5" name="テキスト ボックス 414"/>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6" name="直線コネクタ 415"/>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17" name="テキスト ボックス 416"/>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18" name="直線コネクタ 417"/>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19" name="テキスト ボックス 418"/>
        <xdr:cNvSpPr txBox="1"/>
      </xdr:nvSpPr>
      <xdr:spPr>
        <a:xfrm>
          <a:off x="1144286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0" name="直線コネクタ 419"/>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1" name="テキスト ボックス 420"/>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2" name="直線コネクタ 421"/>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23" name="テキスト ボックス 422"/>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24" name="直線コネクタ 423"/>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25" name="テキスト ボックス 424"/>
        <xdr:cNvSpPr txBox="1"/>
      </xdr:nvSpPr>
      <xdr:spPr>
        <a:xfrm>
          <a:off x="1144286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6" name="直線コネクタ 425"/>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7" name="テキスト ボックス 426"/>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8"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429" name="直線コネクタ 428"/>
        <xdr:cNvCxnSpPr/>
      </xdr:nvCxnSpPr>
      <xdr:spPr>
        <a:xfrm flipV="1">
          <a:off x="15509239"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430" name="【庁舎】&#10;有形固定資産減価償却率最小値テキスト"/>
        <xdr:cNvSpPr txBox="1"/>
      </xdr:nvSpPr>
      <xdr:spPr>
        <a:xfrm>
          <a:off x="15547975"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431" name="直線コネクタ 430"/>
        <xdr:cNvCxnSpPr/>
      </xdr:nvCxnSpPr>
      <xdr:spPr>
        <a:xfrm>
          <a:off x="15420975" y="186728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432" name="【庁舎】&#10;有形固定資産減価償却率最大値テキスト"/>
        <xdr:cNvSpPr txBox="1"/>
      </xdr:nvSpPr>
      <xdr:spPr>
        <a:xfrm>
          <a:off x="15547975"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433" name="直線コネクタ 432"/>
        <xdr:cNvCxnSpPr/>
      </xdr:nvCxnSpPr>
      <xdr:spPr>
        <a:xfrm>
          <a:off x="15420975" y="173629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434" name="【庁舎】&#10;有形固定資産減価償却率平均値テキスト"/>
        <xdr:cNvSpPr txBox="1"/>
      </xdr:nvSpPr>
      <xdr:spPr>
        <a:xfrm>
          <a:off x="15547975"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435" name="フローチャート: 判断 434"/>
        <xdr:cNvSpPr/>
      </xdr:nvSpPr>
      <xdr:spPr>
        <a:xfrm>
          <a:off x="15459075"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436" name="フローチャート: 判断 435"/>
        <xdr:cNvSpPr/>
      </xdr:nvSpPr>
      <xdr:spPr>
        <a:xfrm>
          <a:off x="14658975"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47514</xdr:rowOff>
    </xdr:from>
    <xdr:ext cx="405111" cy="259045"/>
    <xdr:sp macro="" textlink="">
      <xdr:nvSpPr>
        <xdr:cNvPr id="437" name="n_1aveValue【庁舎】&#10;有形固定資産減価償却率"/>
        <xdr:cNvSpPr txBox="1"/>
      </xdr:nvSpPr>
      <xdr:spPr>
        <a:xfrm>
          <a:off x="14504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254</xdr:rowOff>
    </xdr:from>
    <xdr:to>
      <xdr:col>76</xdr:col>
      <xdr:colOff>165100</xdr:colOff>
      <xdr:row>103</xdr:row>
      <xdr:rowOff>101854</xdr:rowOff>
    </xdr:to>
    <xdr:sp macro="" textlink="">
      <xdr:nvSpPr>
        <xdr:cNvPr id="438" name="フローチャート: 判断 437"/>
        <xdr:cNvSpPr/>
      </xdr:nvSpPr>
      <xdr:spPr>
        <a:xfrm>
          <a:off x="138176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118381</xdr:rowOff>
    </xdr:from>
    <xdr:ext cx="405111" cy="259045"/>
    <xdr:sp macro="" textlink="">
      <xdr:nvSpPr>
        <xdr:cNvPr id="439" name="n_2aveValue【庁舎】&#10;有形固定資産減価償却率"/>
        <xdr:cNvSpPr txBox="1"/>
      </xdr:nvSpPr>
      <xdr:spPr>
        <a:xfrm>
          <a:off x="13675369"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0" name="テキスト ボックス 439"/>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109982</xdr:rowOff>
    </xdr:from>
    <xdr:to>
      <xdr:col>81</xdr:col>
      <xdr:colOff>101600</xdr:colOff>
      <xdr:row>109</xdr:row>
      <xdr:rowOff>40132</xdr:rowOff>
    </xdr:to>
    <xdr:sp macro="" textlink="">
      <xdr:nvSpPr>
        <xdr:cNvPr id="445" name="楕円 444"/>
        <xdr:cNvSpPr/>
      </xdr:nvSpPr>
      <xdr:spPr>
        <a:xfrm>
          <a:off x="14658975" y="186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109</xdr:row>
      <xdr:rowOff>31259</xdr:rowOff>
    </xdr:from>
    <xdr:ext cx="405111" cy="259045"/>
    <xdr:sp macro="" textlink="">
      <xdr:nvSpPr>
        <xdr:cNvPr id="446" name="n_1mainValue【庁舎】&#10;有形固定資産減価償却率"/>
        <xdr:cNvSpPr txBox="1"/>
      </xdr:nvSpPr>
      <xdr:spPr>
        <a:xfrm>
          <a:off x="14504044" y="1871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7" name="正方形/長方形 446"/>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8" name="正方形/長方形 447"/>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9" name="正方形/長方形 448"/>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0" name="正方形/長方形 449"/>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1" name="正方形/長方形 450"/>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2" name="正方形/長方形 451"/>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3" name="正方形/長方形 452"/>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4" name="正方形/長方形 453"/>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5" name="テキスト ボックス 454"/>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6" name="直線コネクタ 455"/>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57" name="テキスト ボックス 456"/>
        <xdr:cNvSpPr txBox="1"/>
      </xdr:nvSpPr>
      <xdr:spPr>
        <a:xfrm>
          <a:off x="169349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58" name="直線コネクタ 457"/>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9" name="テキスト ボックス 458"/>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60" name="直線コネクタ 459"/>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1" name="テキスト ボックス 460"/>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2" name="直線コネクタ 461"/>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3" name="テキスト ボックス 462"/>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4" name="直線コネクタ 463"/>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5" name="テキスト ボックス 464"/>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6" name="直線コネクタ 465"/>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7" name="テキスト ボックス 466"/>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8" name="直線コネクタ 467"/>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9" name="テキスト ボックス 468"/>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0"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471" name="直線コネクタ 470"/>
        <xdr:cNvCxnSpPr/>
      </xdr:nvCxnSpPr>
      <xdr:spPr>
        <a:xfrm flipV="1">
          <a:off x="210559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472" name="【庁舎】&#10;一人当たり面積最小値テキスト"/>
        <xdr:cNvSpPr txBox="1"/>
      </xdr:nvSpPr>
      <xdr:spPr>
        <a:xfrm>
          <a:off x="210947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473" name="直線コネクタ 472"/>
        <xdr:cNvCxnSpPr/>
      </xdr:nvCxnSpPr>
      <xdr:spPr>
        <a:xfrm>
          <a:off x="20977225" y="186594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474" name="【庁舎】&#10;一人当たり面積最大値テキスト"/>
        <xdr:cNvSpPr txBox="1"/>
      </xdr:nvSpPr>
      <xdr:spPr>
        <a:xfrm>
          <a:off x="210947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475" name="直線コネクタ 474"/>
        <xdr:cNvCxnSpPr/>
      </xdr:nvCxnSpPr>
      <xdr:spPr>
        <a:xfrm>
          <a:off x="20977225" y="173774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476" name="【庁舎】&#10;一人当たり面積平均値テキスト"/>
        <xdr:cNvSpPr txBox="1"/>
      </xdr:nvSpPr>
      <xdr:spPr>
        <a:xfrm>
          <a:off x="210947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477" name="フローチャート: 判断 476"/>
        <xdr:cNvSpPr/>
      </xdr:nvSpPr>
      <xdr:spPr>
        <a:xfrm>
          <a:off x="210058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478" name="フローチャート: 判断 477"/>
        <xdr:cNvSpPr/>
      </xdr:nvSpPr>
      <xdr:spPr>
        <a:xfrm>
          <a:off x="20215225" y="182333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479" name="n_1aveValue【庁舎】&#10;一人当たり面積"/>
        <xdr:cNvSpPr txBox="1"/>
      </xdr:nvSpPr>
      <xdr:spPr>
        <a:xfrm>
          <a:off x="2002797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84455</xdr:rowOff>
    </xdr:from>
    <xdr:to>
      <xdr:col>107</xdr:col>
      <xdr:colOff>101600</xdr:colOff>
      <xdr:row>108</xdr:row>
      <xdr:rowOff>14605</xdr:rowOff>
    </xdr:to>
    <xdr:sp macro="" textlink="">
      <xdr:nvSpPr>
        <xdr:cNvPr id="480" name="フローチャート: 判断 479"/>
        <xdr:cNvSpPr/>
      </xdr:nvSpPr>
      <xdr:spPr>
        <a:xfrm>
          <a:off x="19364325" y="1842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31132</xdr:rowOff>
    </xdr:from>
    <xdr:ext cx="469744" cy="259045"/>
    <xdr:sp macro="" textlink="">
      <xdr:nvSpPr>
        <xdr:cNvPr id="481" name="n_2aveValue【庁舎】&#10;一人当たり面積"/>
        <xdr:cNvSpPr txBox="1"/>
      </xdr:nvSpPr>
      <xdr:spPr>
        <a:xfrm>
          <a:off x="19189777" y="1820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2" name="テキスト ボックス 481"/>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487" name="楕円 486"/>
        <xdr:cNvSpPr/>
      </xdr:nvSpPr>
      <xdr:spPr>
        <a:xfrm>
          <a:off x="20215225" y="185801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156227</xdr:rowOff>
    </xdr:from>
    <xdr:ext cx="469744" cy="259045"/>
    <xdr:sp macro="" textlink="">
      <xdr:nvSpPr>
        <xdr:cNvPr id="488" name="n_1mainValue【庁舎】&#10;一人当たり面積"/>
        <xdr:cNvSpPr txBox="1"/>
      </xdr:nvSpPr>
      <xdr:spPr>
        <a:xfrm>
          <a:off x="2002797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9" name="正方形/長方形 488"/>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0" name="正方形/長方形 489"/>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1" name="テキスト ボックス 490"/>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・東日本大震災により被災した施設の再整備を行ったことから、有形固定資産減価償却率は類似団体よりも概ね類似団体を下回る結果となった。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・有形固定資産減価償却率は、一般廃棄物処理施設のみ類似団体を上回る結果となった。これは、施設が築３０年以上経過し、老朽化が進んでいることが要因である。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・庁舎、市民会館及び保健センター等、今後の整備が予定されている施設があることから、公共施設等総合管理計画に基づき、適正な維持管理を進めていく。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90320627</v>
      </c>
      <c r="BO4" s="410"/>
      <c r="BP4" s="410"/>
      <c r="BQ4" s="410"/>
      <c r="BR4" s="410"/>
      <c r="BS4" s="410"/>
      <c r="BT4" s="410"/>
      <c r="BU4" s="411"/>
      <c r="BV4" s="409">
        <v>81074141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40.9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89248430</v>
      </c>
      <c r="BO5" s="447"/>
      <c r="BP5" s="447"/>
      <c r="BQ5" s="447"/>
      <c r="BR5" s="447"/>
      <c r="BS5" s="447"/>
      <c r="BT5" s="447"/>
      <c r="BU5" s="448"/>
      <c r="BV5" s="446">
        <v>76984106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93.6</v>
      </c>
      <c r="CU5" s="444"/>
      <c r="CV5" s="444"/>
      <c r="CW5" s="444"/>
      <c r="CX5" s="444"/>
      <c r="CY5" s="444"/>
      <c r="CZ5" s="444"/>
      <c r="DA5" s="445"/>
      <c r="DB5" s="443">
        <v>88.9</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1072197</v>
      </c>
      <c r="BO6" s="447"/>
      <c r="BP6" s="447"/>
      <c r="BQ6" s="447"/>
      <c r="BR6" s="447"/>
      <c r="BS6" s="447"/>
      <c r="BT6" s="447"/>
      <c r="BU6" s="448"/>
      <c r="BV6" s="446">
        <v>4090035</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97.7</v>
      </c>
      <c r="CU6" s="484"/>
      <c r="CV6" s="484"/>
      <c r="CW6" s="484"/>
      <c r="CX6" s="484"/>
      <c r="CY6" s="484"/>
      <c r="CZ6" s="484"/>
      <c r="DA6" s="485"/>
      <c r="DB6" s="483">
        <v>92.7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769932</v>
      </c>
      <c r="BO7" s="447"/>
      <c r="BP7" s="447"/>
      <c r="BQ7" s="447"/>
      <c r="BR7" s="447"/>
      <c r="BS7" s="447"/>
      <c r="BT7" s="447"/>
      <c r="BU7" s="448"/>
      <c r="BV7" s="446">
        <v>1264110</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6652218</v>
      </c>
      <c r="CU7" s="447"/>
      <c r="CV7" s="447"/>
      <c r="CW7" s="447"/>
      <c r="CX7" s="447"/>
      <c r="CY7" s="447"/>
      <c r="CZ7" s="447"/>
      <c r="DA7" s="448"/>
      <c r="DB7" s="446">
        <v>6905169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302265</v>
      </c>
      <c r="BO8" s="447"/>
      <c r="BP8" s="447"/>
      <c r="BQ8" s="447"/>
      <c r="BR8" s="447"/>
      <c r="BS8" s="447"/>
      <c r="BT8" s="447"/>
      <c r="BU8" s="448"/>
      <c r="BV8" s="446">
        <v>2825925</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0.31</v>
      </c>
      <c r="CU8" s="487"/>
      <c r="CV8" s="487"/>
      <c r="CW8" s="487"/>
      <c r="CX8" s="487"/>
      <c r="CY8" s="487"/>
      <c r="CZ8" s="487"/>
      <c r="DA8" s="488"/>
      <c r="DB8" s="486">
        <v>0.28999999999999998</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19758</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-2523660</v>
      </c>
      <c r="BO9" s="447"/>
      <c r="BP9" s="447"/>
      <c r="BQ9" s="447"/>
      <c r="BR9" s="447"/>
      <c r="BS9" s="447"/>
      <c r="BT9" s="447"/>
      <c r="BU9" s="448"/>
      <c r="BV9" s="446">
        <v>2402848</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6.4</v>
      </c>
      <c r="CU9" s="444"/>
      <c r="CV9" s="444"/>
      <c r="CW9" s="444"/>
      <c r="CX9" s="444"/>
      <c r="CY9" s="444"/>
      <c r="CZ9" s="444"/>
      <c r="DA9" s="445"/>
      <c r="DB9" s="443">
        <v>5.6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23300</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1704628</v>
      </c>
      <c r="BO10" s="447"/>
      <c r="BP10" s="447"/>
      <c r="BQ10" s="447"/>
      <c r="BR10" s="447"/>
      <c r="BS10" s="447"/>
      <c r="BT10" s="447"/>
      <c r="BU10" s="448"/>
      <c r="BV10" s="446">
        <v>1274278</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14930</v>
      </c>
      <c r="BO11" s="447"/>
      <c r="BP11" s="447"/>
      <c r="BQ11" s="447"/>
      <c r="BR11" s="447"/>
      <c r="BS11" s="447"/>
      <c r="BT11" s="447"/>
      <c r="BU11" s="448"/>
      <c r="BV11" s="446">
        <v>35290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19553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3200000</v>
      </c>
      <c r="BO12" s="447"/>
      <c r="BP12" s="447"/>
      <c r="BQ12" s="447"/>
      <c r="BR12" s="447"/>
      <c r="BS12" s="447"/>
      <c r="BT12" s="447"/>
      <c r="BU12" s="448"/>
      <c r="BV12" s="446">
        <v>1100000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19413</v>
      </c>
      <c r="S13" s="528"/>
      <c r="T13" s="528"/>
      <c r="U13" s="528"/>
      <c r="V13" s="529"/>
      <c r="W13" s="462" t="s">
        <v>132</v>
      </c>
      <c r="X13" s="463"/>
      <c r="Y13" s="463"/>
      <c r="Z13" s="463"/>
      <c r="AA13" s="463"/>
      <c r="AB13" s="453"/>
      <c r="AC13" s="497">
        <v>1097</v>
      </c>
      <c r="AD13" s="498"/>
      <c r="AE13" s="498"/>
      <c r="AF13" s="498"/>
      <c r="AG13" s="537"/>
      <c r="AH13" s="497">
        <v>1602</v>
      </c>
      <c r="AI13" s="498"/>
      <c r="AJ13" s="498"/>
      <c r="AK13" s="498"/>
      <c r="AL13" s="499"/>
      <c r="AM13" s="475" t="s">
        <v>133</v>
      </c>
      <c r="AN13" s="476"/>
      <c r="AO13" s="476"/>
      <c r="AP13" s="476"/>
      <c r="AQ13" s="476"/>
      <c r="AR13" s="476"/>
      <c r="AS13" s="476"/>
      <c r="AT13" s="477"/>
      <c r="AU13" s="478" t="s">
        <v>87</v>
      </c>
      <c r="AV13" s="479"/>
      <c r="AW13" s="479"/>
      <c r="AX13" s="479"/>
      <c r="AY13" s="480" t="s">
        <v>134</v>
      </c>
      <c r="AZ13" s="481"/>
      <c r="BA13" s="481"/>
      <c r="BB13" s="481"/>
      <c r="BC13" s="481"/>
      <c r="BD13" s="481"/>
      <c r="BE13" s="481"/>
      <c r="BF13" s="481"/>
      <c r="BG13" s="481"/>
      <c r="BH13" s="481"/>
      <c r="BI13" s="481"/>
      <c r="BJ13" s="481"/>
      <c r="BK13" s="481"/>
      <c r="BL13" s="481"/>
      <c r="BM13" s="482"/>
      <c r="BN13" s="446">
        <v>-4004102</v>
      </c>
      <c r="BO13" s="447"/>
      <c r="BP13" s="447"/>
      <c r="BQ13" s="447"/>
      <c r="BR13" s="447"/>
      <c r="BS13" s="447"/>
      <c r="BT13" s="447"/>
      <c r="BU13" s="448"/>
      <c r="BV13" s="446">
        <v>2612416</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14.2</v>
      </c>
      <c r="CU13" s="444"/>
      <c r="CV13" s="444"/>
      <c r="CW13" s="444"/>
      <c r="CX13" s="444"/>
      <c r="CY13" s="444"/>
      <c r="CZ13" s="444"/>
      <c r="DA13" s="445"/>
      <c r="DB13" s="443">
        <v>13.7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19871</v>
      </c>
      <c r="S14" s="528"/>
      <c r="T14" s="528"/>
      <c r="U14" s="528"/>
      <c r="V14" s="529"/>
      <c r="W14" s="436"/>
      <c r="X14" s="437"/>
      <c r="Y14" s="437"/>
      <c r="Z14" s="437"/>
      <c r="AA14" s="437"/>
      <c r="AB14" s="426"/>
      <c r="AC14" s="530">
        <v>11.3</v>
      </c>
      <c r="AD14" s="531"/>
      <c r="AE14" s="531"/>
      <c r="AF14" s="531"/>
      <c r="AG14" s="532"/>
      <c r="AH14" s="530">
        <v>15.1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131</v>
      </c>
      <c r="N15" s="535"/>
      <c r="O15" s="535"/>
      <c r="P15" s="535"/>
      <c r="Q15" s="536"/>
      <c r="R15" s="527">
        <v>19740</v>
      </c>
      <c r="S15" s="528"/>
      <c r="T15" s="528"/>
      <c r="U15" s="528"/>
      <c r="V15" s="529"/>
      <c r="W15" s="462" t="s">
        <v>139</v>
      </c>
      <c r="X15" s="463"/>
      <c r="Y15" s="463"/>
      <c r="Z15" s="463"/>
      <c r="AA15" s="463"/>
      <c r="AB15" s="453"/>
      <c r="AC15" s="497">
        <v>3306</v>
      </c>
      <c r="AD15" s="498"/>
      <c r="AE15" s="498"/>
      <c r="AF15" s="498"/>
      <c r="AG15" s="537"/>
      <c r="AH15" s="497">
        <v>3013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1875444</v>
      </c>
      <c r="BO15" s="410"/>
      <c r="BP15" s="410"/>
      <c r="BQ15" s="410"/>
      <c r="BR15" s="410"/>
      <c r="BS15" s="410"/>
      <c r="BT15" s="410"/>
      <c r="BU15" s="411"/>
      <c r="BV15" s="409">
        <v>1816850</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34.200000000000003</v>
      </c>
      <c r="AD16" s="531"/>
      <c r="AE16" s="531"/>
      <c r="AF16" s="531"/>
      <c r="AG16" s="532"/>
      <c r="AH16" s="530">
        <v>28.5</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5882917</v>
      </c>
      <c r="BO16" s="447"/>
      <c r="BP16" s="447"/>
      <c r="BQ16" s="447"/>
      <c r="BR16" s="447"/>
      <c r="BS16" s="447"/>
      <c r="BT16" s="447"/>
      <c r="BU16" s="448"/>
      <c r="BV16" s="446">
        <v>6093612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5272</v>
      </c>
      <c r="AD17" s="498"/>
      <c r="AE17" s="498"/>
      <c r="AF17" s="498"/>
      <c r="AG17" s="537"/>
      <c r="AH17" s="497">
        <v>5972</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2375930</v>
      </c>
      <c r="BO17" s="447"/>
      <c r="BP17" s="447"/>
      <c r="BQ17" s="447"/>
      <c r="BR17" s="447"/>
      <c r="BS17" s="447"/>
      <c r="BT17" s="447"/>
      <c r="BU17" s="448"/>
      <c r="BV17" s="446">
        <v>2303326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231.94</v>
      </c>
      <c r="M18" s="559"/>
      <c r="N18" s="559"/>
      <c r="O18" s="559"/>
      <c r="P18" s="559"/>
      <c r="Q18" s="559"/>
      <c r="R18" s="560"/>
      <c r="S18" s="560"/>
      <c r="T18" s="560"/>
      <c r="U18" s="560"/>
      <c r="V18" s="561"/>
      <c r="W18" s="464"/>
      <c r="X18" s="465"/>
      <c r="Y18" s="465"/>
      <c r="Z18" s="465"/>
      <c r="AA18" s="465"/>
      <c r="AB18" s="456"/>
      <c r="AC18" s="562">
        <v>54.5</v>
      </c>
      <c r="AD18" s="563"/>
      <c r="AE18" s="563"/>
      <c r="AF18" s="563"/>
      <c r="AG18" s="564"/>
      <c r="AH18" s="562">
        <v>56.4</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6106924</v>
      </c>
      <c r="BO18" s="447"/>
      <c r="BP18" s="447"/>
      <c r="BQ18" s="447"/>
      <c r="BR18" s="447"/>
      <c r="BS18" s="447"/>
      <c r="BT18" s="447"/>
      <c r="BU18" s="448"/>
      <c r="BV18" s="446">
        <v>6038694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85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22070129</v>
      </c>
      <c r="BO19" s="447"/>
      <c r="BP19" s="447"/>
      <c r="BQ19" s="447"/>
      <c r="BR19" s="447"/>
      <c r="BS19" s="447"/>
      <c r="BT19" s="447"/>
      <c r="BU19" s="448"/>
      <c r="BV19" s="446">
        <v>23858526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7487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12544292</v>
      </c>
      <c r="BO23" s="447"/>
      <c r="BP23" s="447"/>
      <c r="BQ23" s="447"/>
      <c r="BR23" s="447"/>
      <c r="BS23" s="447"/>
      <c r="BT23" s="447"/>
      <c r="BU23" s="448"/>
      <c r="BV23" s="446">
        <v>12990956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6560</v>
      </c>
      <c r="R24" s="498"/>
      <c r="S24" s="498"/>
      <c r="T24" s="498"/>
      <c r="U24" s="498"/>
      <c r="V24" s="537"/>
      <c r="W24" s="596"/>
      <c r="X24" s="584"/>
      <c r="Y24" s="585"/>
      <c r="Z24" s="496" t="s">
        <v>163</v>
      </c>
      <c r="AA24" s="476"/>
      <c r="AB24" s="476"/>
      <c r="AC24" s="476"/>
      <c r="AD24" s="476"/>
      <c r="AE24" s="476"/>
      <c r="AF24" s="476"/>
      <c r="AG24" s="477"/>
      <c r="AH24" s="497">
        <v>269</v>
      </c>
      <c r="AI24" s="498"/>
      <c r="AJ24" s="498"/>
      <c r="AK24" s="498"/>
      <c r="AL24" s="537"/>
      <c r="AM24" s="497">
        <v>793012</v>
      </c>
      <c r="AN24" s="498"/>
      <c r="AO24" s="498"/>
      <c r="AP24" s="498"/>
      <c r="AQ24" s="498"/>
      <c r="AR24" s="537"/>
      <c r="AS24" s="497">
        <v>2948</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10798151</v>
      </c>
      <c r="BO24" s="447"/>
      <c r="BP24" s="447"/>
      <c r="BQ24" s="447"/>
      <c r="BR24" s="447"/>
      <c r="BS24" s="447"/>
      <c r="BT24" s="447"/>
      <c r="BU24" s="448"/>
      <c r="BV24" s="446">
        <v>11395286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6380</v>
      </c>
      <c r="R25" s="498"/>
      <c r="S25" s="498"/>
      <c r="T25" s="498"/>
      <c r="U25" s="498"/>
      <c r="V25" s="537"/>
      <c r="W25" s="596"/>
      <c r="X25" s="584"/>
      <c r="Y25" s="585"/>
      <c r="Z25" s="496" t="s">
        <v>166</v>
      </c>
      <c r="AA25" s="476"/>
      <c r="AB25" s="476"/>
      <c r="AC25" s="476"/>
      <c r="AD25" s="476"/>
      <c r="AE25" s="476"/>
      <c r="AF25" s="476"/>
      <c r="AG25" s="477"/>
      <c r="AH25" s="497">
        <v>36</v>
      </c>
      <c r="AI25" s="498"/>
      <c r="AJ25" s="498"/>
      <c r="AK25" s="498"/>
      <c r="AL25" s="537"/>
      <c r="AM25" s="497">
        <v>109908</v>
      </c>
      <c r="AN25" s="498"/>
      <c r="AO25" s="498"/>
      <c r="AP25" s="498"/>
      <c r="AQ25" s="498"/>
      <c r="AR25" s="537"/>
      <c r="AS25" s="497">
        <v>3053</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110584534</v>
      </c>
      <c r="BO25" s="410"/>
      <c r="BP25" s="410"/>
      <c r="BQ25" s="410"/>
      <c r="BR25" s="410"/>
      <c r="BS25" s="410"/>
      <c r="BT25" s="410"/>
      <c r="BU25" s="411"/>
      <c r="BV25" s="409">
        <v>125057421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5570</v>
      </c>
      <c r="R26" s="498"/>
      <c r="S26" s="498"/>
      <c r="T26" s="498"/>
      <c r="U26" s="498"/>
      <c r="V26" s="537"/>
      <c r="W26" s="596"/>
      <c r="X26" s="584"/>
      <c r="Y26" s="585"/>
      <c r="Z26" s="496" t="s">
        <v>169</v>
      </c>
      <c r="AA26" s="606"/>
      <c r="AB26" s="606"/>
      <c r="AC26" s="606"/>
      <c r="AD26" s="606"/>
      <c r="AE26" s="606"/>
      <c r="AF26" s="606"/>
      <c r="AG26" s="607"/>
      <c r="AH26" s="497">
        <v>18</v>
      </c>
      <c r="AI26" s="498"/>
      <c r="AJ26" s="498"/>
      <c r="AK26" s="498"/>
      <c r="AL26" s="537"/>
      <c r="AM26" s="497">
        <v>54864</v>
      </c>
      <c r="AN26" s="498"/>
      <c r="AO26" s="498"/>
      <c r="AP26" s="498"/>
      <c r="AQ26" s="498"/>
      <c r="AR26" s="537"/>
      <c r="AS26" s="497">
        <v>3048</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3800</v>
      </c>
      <c r="R27" s="498"/>
      <c r="S27" s="498"/>
      <c r="T27" s="498"/>
      <c r="U27" s="498"/>
      <c r="V27" s="537"/>
      <c r="W27" s="596"/>
      <c r="X27" s="584"/>
      <c r="Y27" s="585"/>
      <c r="Z27" s="496" t="s">
        <v>172</v>
      </c>
      <c r="AA27" s="476"/>
      <c r="AB27" s="476"/>
      <c r="AC27" s="476"/>
      <c r="AD27" s="476"/>
      <c r="AE27" s="476"/>
      <c r="AF27" s="476"/>
      <c r="AG27" s="477"/>
      <c r="AH27" s="497" t="s">
        <v>138</v>
      </c>
      <c r="AI27" s="498"/>
      <c r="AJ27" s="498"/>
      <c r="AK27" s="498"/>
      <c r="AL27" s="537"/>
      <c r="AM27" s="497" t="s">
        <v>173</v>
      </c>
      <c r="AN27" s="498"/>
      <c r="AO27" s="498"/>
      <c r="AP27" s="498"/>
      <c r="AQ27" s="498"/>
      <c r="AR27" s="537"/>
      <c r="AS27" s="497" t="s">
        <v>138</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915239</v>
      </c>
      <c r="BO27" s="620"/>
      <c r="BP27" s="620"/>
      <c r="BQ27" s="620"/>
      <c r="BR27" s="620"/>
      <c r="BS27" s="620"/>
      <c r="BT27" s="620"/>
      <c r="BU27" s="621"/>
      <c r="BV27" s="619">
        <v>915238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175</v>
      </c>
      <c r="F28" s="476"/>
      <c r="G28" s="476"/>
      <c r="H28" s="476"/>
      <c r="I28" s="476"/>
      <c r="J28" s="476"/>
      <c r="K28" s="477"/>
      <c r="L28" s="497">
        <v>1</v>
      </c>
      <c r="M28" s="498"/>
      <c r="N28" s="498"/>
      <c r="O28" s="498"/>
      <c r="P28" s="537"/>
      <c r="Q28" s="497">
        <v>3300</v>
      </c>
      <c r="R28" s="498"/>
      <c r="S28" s="498"/>
      <c r="T28" s="498"/>
      <c r="U28" s="498"/>
      <c r="V28" s="537"/>
      <c r="W28" s="596"/>
      <c r="X28" s="584"/>
      <c r="Y28" s="585"/>
      <c r="Z28" s="496" t="s">
        <v>176</v>
      </c>
      <c r="AA28" s="476"/>
      <c r="AB28" s="476"/>
      <c r="AC28" s="476"/>
      <c r="AD28" s="476"/>
      <c r="AE28" s="476"/>
      <c r="AF28" s="476"/>
      <c r="AG28" s="477"/>
      <c r="AH28" s="497" t="s">
        <v>138</v>
      </c>
      <c r="AI28" s="498"/>
      <c r="AJ28" s="498"/>
      <c r="AK28" s="498"/>
      <c r="AL28" s="537"/>
      <c r="AM28" s="497" t="s">
        <v>138</v>
      </c>
      <c r="AN28" s="498"/>
      <c r="AO28" s="498"/>
      <c r="AP28" s="498"/>
      <c r="AQ28" s="498"/>
      <c r="AR28" s="537"/>
      <c r="AS28" s="497" t="s">
        <v>138</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3856132</v>
      </c>
      <c r="BO28" s="410"/>
      <c r="BP28" s="410"/>
      <c r="BQ28" s="410"/>
      <c r="BR28" s="410"/>
      <c r="BS28" s="410"/>
      <c r="BT28" s="410"/>
      <c r="BU28" s="411"/>
      <c r="BV28" s="409">
        <v>5351504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178</v>
      </c>
      <c r="F29" s="476"/>
      <c r="G29" s="476"/>
      <c r="H29" s="476"/>
      <c r="I29" s="476"/>
      <c r="J29" s="476"/>
      <c r="K29" s="477"/>
      <c r="L29" s="497">
        <v>16</v>
      </c>
      <c r="M29" s="498"/>
      <c r="N29" s="498"/>
      <c r="O29" s="498"/>
      <c r="P29" s="537"/>
      <c r="Q29" s="497">
        <v>3000</v>
      </c>
      <c r="R29" s="498"/>
      <c r="S29" s="498"/>
      <c r="T29" s="498"/>
      <c r="U29" s="498"/>
      <c r="V29" s="537"/>
      <c r="W29" s="597"/>
      <c r="X29" s="598"/>
      <c r="Y29" s="599"/>
      <c r="Z29" s="496" t="s">
        <v>179</v>
      </c>
      <c r="AA29" s="476"/>
      <c r="AB29" s="476"/>
      <c r="AC29" s="476"/>
      <c r="AD29" s="476"/>
      <c r="AE29" s="476"/>
      <c r="AF29" s="476"/>
      <c r="AG29" s="477"/>
      <c r="AH29" s="497">
        <v>269</v>
      </c>
      <c r="AI29" s="498"/>
      <c r="AJ29" s="498"/>
      <c r="AK29" s="498"/>
      <c r="AL29" s="537"/>
      <c r="AM29" s="497">
        <v>793012</v>
      </c>
      <c r="AN29" s="498"/>
      <c r="AO29" s="498"/>
      <c r="AP29" s="498"/>
      <c r="AQ29" s="498"/>
      <c r="AR29" s="537"/>
      <c r="AS29" s="497">
        <v>2948</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4693446</v>
      </c>
      <c r="BO29" s="447"/>
      <c r="BP29" s="447"/>
      <c r="BQ29" s="447"/>
      <c r="BR29" s="447"/>
      <c r="BS29" s="447"/>
      <c r="BT29" s="447"/>
      <c r="BU29" s="448"/>
      <c r="BV29" s="446">
        <v>4415035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95.6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59258821</v>
      </c>
      <c r="BO30" s="620"/>
      <c r="BP30" s="620"/>
      <c r="BQ30" s="620"/>
      <c r="BR30" s="620"/>
      <c r="BS30" s="620"/>
      <c r="BT30" s="620"/>
      <c r="BU30" s="621"/>
      <c r="BV30" s="619">
        <v>53964648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189</v>
      </c>
      <c r="X33" s="435"/>
      <c r="Y33" s="435"/>
      <c r="Z33" s="435"/>
      <c r="AA33" s="435"/>
      <c r="AB33" s="435"/>
      <c r="AC33" s="435"/>
      <c r="AD33" s="435"/>
      <c r="AE33" s="435"/>
      <c r="AF33" s="435"/>
      <c r="AG33" s="435"/>
      <c r="AH33" s="435"/>
      <c r="AI33" s="435"/>
      <c r="AJ33" s="435"/>
      <c r="AK33" s="435"/>
      <c r="AL33" s="195"/>
      <c r="AM33" s="470" t="s">
        <v>188</v>
      </c>
      <c r="AN33" s="470"/>
      <c r="AO33" s="435" t="s">
        <v>189</v>
      </c>
      <c r="AP33" s="435"/>
      <c r="AQ33" s="435"/>
      <c r="AR33" s="435"/>
      <c r="AS33" s="435"/>
      <c r="AT33" s="435"/>
      <c r="AU33" s="435"/>
      <c r="AV33" s="435"/>
      <c r="AW33" s="435"/>
      <c r="AX33" s="435"/>
      <c r="AY33" s="435"/>
      <c r="AZ33" s="435"/>
      <c r="BA33" s="435"/>
      <c r="BB33" s="435"/>
      <c r="BC33" s="435"/>
      <c r="BD33" s="196"/>
      <c r="BE33" s="435" t="s">
        <v>190</v>
      </c>
      <c r="BF33" s="435"/>
      <c r="BG33" s="435" t="s">
        <v>191</v>
      </c>
      <c r="BH33" s="435"/>
      <c r="BI33" s="435"/>
      <c r="BJ33" s="435"/>
      <c r="BK33" s="435"/>
      <c r="BL33" s="435"/>
      <c r="BM33" s="435"/>
      <c r="BN33" s="435"/>
      <c r="BO33" s="435"/>
      <c r="BP33" s="435"/>
      <c r="BQ33" s="435"/>
      <c r="BR33" s="435"/>
      <c r="BS33" s="435"/>
      <c r="BT33" s="435"/>
      <c r="BU33" s="435"/>
      <c r="BV33" s="196"/>
      <c r="BW33" s="470" t="s">
        <v>190</v>
      </c>
      <c r="BX33" s="470"/>
      <c r="BY33" s="435" t="s">
        <v>192</v>
      </c>
      <c r="BZ33" s="435"/>
      <c r="CA33" s="435"/>
      <c r="CB33" s="435"/>
      <c r="CC33" s="435"/>
      <c r="CD33" s="435"/>
      <c r="CE33" s="435"/>
      <c r="CF33" s="435"/>
      <c r="CG33" s="435"/>
      <c r="CH33" s="435"/>
      <c r="CI33" s="435"/>
      <c r="CJ33" s="435"/>
      <c r="CK33" s="435"/>
      <c r="CL33" s="435"/>
      <c r="CM33" s="435"/>
      <c r="CN33" s="195"/>
      <c r="CO33" s="470" t="s">
        <v>193</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f>IF(CQ34="","",MAX(C34:D43,U34:V43,AM34:AN43,BE34:BF43,BW34:BX43)+1)</f>
        <v>11</v>
      </c>
      <c r="CP34" s="632"/>
      <c r="CQ34" s="633" t="str">
        <f>IF('各会計、関係団体の財政状況及び健全化判断比率'!BS7="","",'各会計、関係団体の財政状況及び健全化判断比率'!BS7)</f>
        <v>陸前高田地域振興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国民健康保険特別会計（診療施設勘定）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IF('各会計、関係団体の財政状況及び健全化判断比率'!B35="","",'各会計、関係団体の財政状況及び健全化判断比率'!B35)</f>
        <v>農業集落排水事業特別会計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f t="shared" ref="CO35:CO43" si="3">IF(CQ35="","",CO34+1)</f>
        <v>12</v>
      </c>
      <c r="CP35" s="632"/>
      <c r="CQ35" s="633" t="str">
        <f>IF('各会計、関係団体の財政状況及び健全化判断比率'!BS8="","",'各会計、関係団体の財政状況及び健全化判断比率'!BS8)</f>
        <v>三陸情報サービス</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IF('各会計、関係団体の財政状況及び健全化判断比率'!B36="","",'各会計、関係団体の財政状況及び健全化判断比率'!B36)</f>
        <v>漁業集落排水事業特別会計</v>
      </c>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f t="shared" si="3"/>
        <v>13</v>
      </c>
      <c r="CP36" s="632"/>
      <c r="CQ36" s="633" t="str">
        <f>IF('各会計、関係団体の財政状況及び健全化判断比率'!BS9="","",'各会計、関係団体の財政状況及び健全化判断比率'!BS9)</f>
        <v>陸前高田市土地開発公社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xk6jhfIy82LMKrF3r2B/Lb9K0bAL+UZDEhtbVUZOwS1p0fbpruTBTqohsyikPUnDXOyD9F71h8uqcMkbqGdoLA==" saltValue="1GsqRMQRJfII8F+C97xe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1777050</v>
      </c>
      <c r="S5" s="649"/>
      <c r="T5" s="649"/>
      <c r="U5" s="649"/>
      <c r="V5" s="649"/>
      <c r="W5" s="649"/>
      <c r="X5" s="649"/>
      <c r="Y5" s="650"/>
      <c r="Z5" s="651">
        <v>2</v>
      </c>
      <c r="AA5" s="651"/>
      <c r="AB5" s="651"/>
      <c r="AC5" s="651"/>
      <c r="AD5" s="652">
        <v>1777044</v>
      </c>
      <c r="AE5" s="652"/>
      <c r="AF5" s="652"/>
      <c r="AG5" s="652"/>
      <c r="AH5" s="652"/>
      <c r="AI5" s="652"/>
      <c r="AJ5" s="652"/>
      <c r="AK5" s="652"/>
      <c r="AL5" s="653">
        <v>28.4</v>
      </c>
      <c r="AM5" s="654"/>
      <c r="AN5" s="654"/>
      <c r="AO5" s="655"/>
      <c r="AP5" s="645" t="s">
        <v>219</v>
      </c>
      <c r="AQ5" s="646"/>
      <c r="AR5" s="646"/>
      <c r="AS5" s="646"/>
      <c r="AT5" s="646"/>
      <c r="AU5" s="646"/>
      <c r="AV5" s="646"/>
      <c r="AW5" s="646"/>
      <c r="AX5" s="646"/>
      <c r="AY5" s="646"/>
      <c r="AZ5" s="646"/>
      <c r="BA5" s="646"/>
      <c r="BB5" s="646"/>
      <c r="BC5" s="646"/>
      <c r="BD5" s="646"/>
      <c r="BE5" s="646"/>
      <c r="BF5" s="647"/>
      <c r="BG5" s="659">
        <v>1774379</v>
      </c>
      <c r="BH5" s="660"/>
      <c r="BI5" s="660"/>
      <c r="BJ5" s="660"/>
      <c r="BK5" s="660"/>
      <c r="BL5" s="660"/>
      <c r="BM5" s="660"/>
      <c r="BN5" s="661"/>
      <c r="BO5" s="662">
        <v>99.8</v>
      </c>
      <c r="BP5" s="662"/>
      <c r="BQ5" s="662"/>
      <c r="BR5" s="662"/>
      <c r="BS5" s="663">
        <v>85627</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104981</v>
      </c>
      <c r="S6" s="660"/>
      <c r="T6" s="660"/>
      <c r="U6" s="660"/>
      <c r="V6" s="660"/>
      <c r="W6" s="660"/>
      <c r="X6" s="660"/>
      <c r="Y6" s="661"/>
      <c r="Z6" s="662">
        <v>0.1</v>
      </c>
      <c r="AA6" s="662"/>
      <c r="AB6" s="662"/>
      <c r="AC6" s="662"/>
      <c r="AD6" s="663">
        <v>104981</v>
      </c>
      <c r="AE6" s="663"/>
      <c r="AF6" s="663"/>
      <c r="AG6" s="663"/>
      <c r="AH6" s="663"/>
      <c r="AI6" s="663"/>
      <c r="AJ6" s="663"/>
      <c r="AK6" s="663"/>
      <c r="AL6" s="664">
        <v>1.7</v>
      </c>
      <c r="AM6" s="665"/>
      <c r="AN6" s="665"/>
      <c r="AO6" s="666"/>
      <c r="AP6" s="656" t="s">
        <v>224</v>
      </c>
      <c r="AQ6" s="657"/>
      <c r="AR6" s="657"/>
      <c r="AS6" s="657"/>
      <c r="AT6" s="657"/>
      <c r="AU6" s="657"/>
      <c r="AV6" s="657"/>
      <c r="AW6" s="657"/>
      <c r="AX6" s="657"/>
      <c r="AY6" s="657"/>
      <c r="AZ6" s="657"/>
      <c r="BA6" s="657"/>
      <c r="BB6" s="657"/>
      <c r="BC6" s="657"/>
      <c r="BD6" s="657"/>
      <c r="BE6" s="657"/>
      <c r="BF6" s="658"/>
      <c r="BG6" s="659">
        <v>1774379</v>
      </c>
      <c r="BH6" s="660"/>
      <c r="BI6" s="660"/>
      <c r="BJ6" s="660"/>
      <c r="BK6" s="660"/>
      <c r="BL6" s="660"/>
      <c r="BM6" s="660"/>
      <c r="BN6" s="661"/>
      <c r="BO6" s="662">
        <v>99.8</v>
      </c>
      <c r="BP6" s="662"/>
      <c r="BQ6" s="662"/>
      <c r="BR6" s="662"/>
      <c r="BS6" s="663">
        <v>85627</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146639</v>
      </c>
      <c r="CS6" s="660"/>
      <c r="CT6" s="660"/>
      <c r="CU6" s="660"/>
      <c r="CV6" s="660"/>
      <c r="CW6" s="660"/>
      <c r="CX6" s="660"/>
      <c r="CY6" s="661"/>
      <c r="CZ6" s="653">
        <v>0.2</v>
      </c>
      <c r="DA6" s="654"/>
      <c r="DB6" s="654"/>
      <c r="DC6" s="673"/>
      <c r="DD6" s="668" t="s">
        <v>130</v>
      </c>
      <c r="DE6" s="660"/>
      <c r="DF6" s="660"/>
      <c r="DG6" s="660"/>
      <c r="DH6" s="660"/>
      <c r="DI6" s="660"/>
      <c r="DJ6" s="660"/>
      <c r="DK6" s="660"/>
      <c r="DL6" s="660"/>
      <c r="DM6" s="660"/>
      <c r="DN6" s="660"/>
      <c r="DO6" s="660"/>
      <c r="DP6" s="661"/>
      <c r="DQ6" s="668">
        <v>146637</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2328</v>
      </c>
      <c r="S7" s="660"/>
      <c r="T7" s="660"/>
      <c r="U7" s="660"/>
      <c r="V7" s="660"/>
      <c r="W7" s="660"/>
      <c r="X7" s="660"/>
      <c r="Y7" s="661"/>
      <c r="Z7" s="662">
        <v>0</v>
      </c>
      <c r="AA7" s="662"/>
      <c r="AB7" s="662"/>
      <c r="AC7" s="662"/>
      <c r="AD7" s="663">
        <v>2328</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873575</v>
      </c>
      <c r="BH7" s="660"/>
      <c r="BI7" s="660"/>
      <c r="BJ7" s="660"/>
      <c r="BK7" s="660"/>
      <c r="BL7" s="660"/>
      <c r="BM7" s="660"/>
      <c r="BN7" s="661"/>
      <c r="BO7" s="662">
        <v>49.2</v>
      </c>
      <c r="BP7" s="662"/>
      <c r="BQ7" s="662"/>
      <c r="BR7" s="662"/>
      <c r="BS7" s="663">
        <v>40319</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36742610</v>
      </c>
      <c r="CS7" s="660"/>
      <c r="CT7" s="660"/>
      <c r="CU7" s="660"/>
      <c r="CV7" s="660"/>
      <c r="CW7" s="660"/>
      <c r="CX7" s="660"/>
      <c r="CY7" s="661"/>
      <c r="CZ7" s="662">
        <v>41.2</v>
      </c>
      <c r="DA7" s="662"/>
      <c r="DB7" s="662"/>
      <c r="DC7" s="662"/>
      <c r="DD7" s="668">
        <v>404487</v>
      </c>
      <c r="DE7" s="660"/>
      <c r="DF7" s="660"/>
      <c r="DG7" s="660"/>
      <c r="DH7" s="660"/>
      <c r="DI7" s="660"/>
      <c r="DJ7" s="660"/>
      <c r="DK7" s="660"/>
      <c r="DL7" s="660"/>
      <c r="DM7" s="660"/>
      <c r="DN7" s="660"/>
      <c r="DO7" s="660"/>
      <c r="DP7" s="661"/>
      <c r="DQ7" s="668">
        <v>4951454</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3346</v>
      </c>
      <c r="S8" s="660"/>
      <c r="T8" s="660"/>
      <c r="U8" s="660"/>
      <c r="V8" s="660"/>
      <c r="W8" s="660"/>
      <c r="X8" s="660"/>
      <c r="Y8" s="661"/>
      <c r="Z8" s="662">
        <v>0</v>
      </c>
      <c r="AA8" s="662"/>
      <c r="AB8" s="662"/>
      <c r="AC8" s="662"/>
      <c r="AD8" s="663">
        <v>3346</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32077</v>
      </c>
      <c r="BH8" s="660"/>
      <c r="BI8" s="660"/>
      <c r="BJ8" s="660"/>
      <c r="BK8" s="660"/>
      <c r="BL8" s="660"/>
      <c r="BM8" s="660"/>
      <c r="BN8" s="661"/>
      <c r="BO8" s="662">
        <v>1.8</v>
      </c>
      <c r="BP8" s="662"/>
      <c r="BQ8" s="662"/>
      <c r="BR8" s="662"/>
      <c r="BS8" s="668" t="s">
        <v>231</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3463549</v>
      </c>
      <c r="CS8" s="660"/>
      <c r="CT8" s="660"/>
      <c r="CU8" s="660"/>
      <c r="CV8" s="660"/>
      <c r="CW8" s="660"/>
      <c r="CX8" s="660"/>
      <c r="CY8" s="661"/>
      <c r="CZ8" s="662">
        <v>3.9</v>
      </c>
      <c r="DA8" s="662"/>
      <c r="DB8" s="662"/>
      <c r="DC8" s="662"/>
      <c r="DD8" s="668">
        <v>16465</v>
      </c>
      <c r="DE8" s="660"/>
      <c r="DF8" s="660"/>
      <c r="DG8" s="660"/>
      <c r="DH8" s="660"/>
      <c r="DI8" s="660"/>
      <c r="DJ8" s="660"/>
      <c r="DK8" s="660"/>
      <c r="DL8" s="660"/>
      <c r="DM8" s="660"/>
      <c r="DN8" s="660"/>
      <c r="DO8" s="660"/>
      <c r="DP8" s="661"/>
      <c r="DQ8" s="668">
        <v>1785968</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3949</v>
      </c>
      <c r="S9" s="660"/>
      <c r="T9" s="660"/>
      <c r="U9" s="660"/>
      <c r="V9" s="660"/>
      <c r="W9" s="660"/>
      <c r="X9" s="660"/>
      <c r="Y9" s="661"/>
      <c r="Z9" s="662">
        <v>0</v>
      </c>
      <c r="AA9" s="662"/>
      <c r="AB9" s="662"/>
      <c r="AC9" s="662"/>
      <c r="AD9" s="663">
        <v>3949</v>
      </c>
      <c r="AE9" s="663"/>
      <c r="AF9" s="663"/>
      <c r="AG9" s="663"/>
      <c r="AH9" s="663"/>
      <c r="AI9" s="663"/>
      <c r="AJ9" s="663"/>
      <c r="AK9" s="663"/>
      <c r="AL9" s="664">
        <v>0.1</v>
      </c>
      <c r="AM9" s="665"/>
      <c r="AN9" s="665"/>
      <c r="AO9" s="666"/>
      <c r="AP9" s="656" t="s">
        <v>234</v>
      </c>
      <c r="AQ9" s="657"/>
      <c r="AR9" s="657"/>
      <c r="AS9" s="657"/>
      <c r="AT9" s="657"/>
      <c r="AU9" s="657"/>
      <c r="AV9" s="657"/>
      <c r="AW9" s="657"/>
      <c r="AX9" s="657"/>
      <c r="AY9" s="657"/>
      <c r="AZ9" s="657"/>
      <c r="BA9" s="657"/>
      <c r="BB9" s="657"/>
      <c r="BC9" s="657"/>
      <c r="BD9" s="657"/>
      <c r="BE9" s="657"/>
      <c r="BF9" s="658"/>
      <c r="BG9" s="659">
        <v>628907</v>
      </c>
      <c r="BH9" s="660"/>
      <c r="BI9" s="660"/>
      <c r="BJ9" s="660"/>
      <c r="BK9" s="660"/>
      <c r="BL9" s="660"/>
      <c r="BM9" s="660"/>
      <c r="BN9" s="661"/>
      <c r="BO9" s="662">
        <v>35.4</v>
      </c>
      <c r="BP9" s="662"/>
      <c r="BQ9" s="662"/>
      <c r="BR9" s="662"/>
      <c r="BS9" s="668" t="s">
        <v>231</v>
      </c>
      <c r="BT9" s="660"/>
      <c r="BU9" s="660"/>
      <c r="BV9" s="660"/>
      <c r="BW9" s="660"/>
      <c r="BX9" s="660"/>
      <c r="BY9" s="660"/>
      <c r="BZ9" s="660"/>
      <c r="CA9" s="660"/>
      <c r="CB9" s="669"/>
      <c r="CD9" s="674" t="s">
        <v>235</v>
      </c>
      <c r="CE9" s="675"/>
      <c r="CF9" s="675"/>
      <c r="CG9" s="675"/>
      <c r="CH9" s="675"/>
      <c r="CI9" s="675"/>
      <c r="CJ9" s="675"/>
      <c r="CK9" s="675"/>
      <c r="CL9" s="675"/>
      <c r="CM9" s="675"/>
      <c r="CN9" s="675"/>
      <c r="CO9" s="675"/>
      <c r="CP9" s="675"/>
      <c r="CQ9" s="676"/>
      <c r="CR9" s="659">
        <v>894572</v>
      </c>
      <c r="CS9" s="660"/>
      <c r="CT9" s="660"/>
      <c r="CU9" s="660"/>
      <c r="CV9" s="660"/>
      <c r="CW9" s="660"/>
      <c r="CX9" s="660"/>
      <c r="CY9" s="661"/>
      <c r="CZ9" s="662">
        <v>1</v>
      </c>
      <c r="DA9" s="662"/>
      <c r="DB9" s="662"/>
      <c r="DC9" s="662"/>
      <c r="DD9" s="668">
        <v>198428</v>
      </c>
      <c r="DE9" s="660"/>
      <c r="DF9" s="660"/>
      <c r="DG9" s="660"/>
      <c r="DH9" s="660"/>
      <c r="DI9" s="660"/>
      <c r="DJ9" s="660"/>
      <c r="DK9" s="660"/>
      <c r="DL9" s="660"/>
      <c r="DM9" s="660"/>
      <c r="DN9" s="660"/>
      <c r="DO9" s="660"/>
      <c r="DP9" s="661"/>
      <c r="DQ9" s="668">
        <v>696094</v>
      </c>
      <c r="DR9" s="660"/>
      <c r="DS9" s="660"/>
      <c r="DT9" s="660"/>
      <c r="DU9" s="660"/>
      <c r="DV9" s="660"/>
      <c r="DW9" s="660"/>
      <c r="DX9" s="660"/>
      <c r="DY9" s="660"/>
      <c r="DZ9" s="660"/>
      <c r="EA9" s="660"/>
      <c r="EB9" s="660"/>
      <c r="EC9" s="669"/>
    </row>
    <row r="10" spans="2:143" ht="11.25" customHeight="1">
      <c r="B10" s="656" t="s">
        <v>236</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231</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55405</v>
      </c>
      <c r="BH10" s="660"/>
      <c r="BI10" s="660"/>
      <c r="BJ10" s="660"/>
      <c r="BK10" s="660"/>
      <c r="BL10" s="660"/>
      <c r="BM10" s="660"/>
      <c r="BN10" s="661"/>
      <c r="BO10" s="662">
        <v>3.1</v>
      </c>
      <c r="BP10" s="662"/>
      <c r="BQ10" s="662"/>
      <c r="BR10" s="662"/>
      <c r="BS10" s="668">
        <v>9132</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17220</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6220</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130</v>
      </c>
      <c r="S11" s="660"/>
      <c r="T11" s="660"/>
      <c r="U11" s="660"/>
      <c r="V11" s="660"/>
      <c r="W11" s="660"/>
      <c r="X11" s="660"/>
      <c r="Y11" s="661"/>
      <c r="Z11" s="662" t="s">
        <v>130</v>
      </c>
      <c r="AA11" s="662"/>
      <c r="AB11" s="662"/>
      <c r="AC11" s="662"/>
      <c r="AD11" s="663" t="s">
        <v>231</v>
      </c>
      <c r="AE11" s="663"/>
      <c r="AF11" s="663"/>
      <c r="AG11" s="663"/>
      <c r="AH11" s="663"/>
      <c r="AI11" s="663"/>
      <c r="AJ11" s="663"/>
      <c r="AK11" s="663"/>
      <c r="AL11" s="664" t="s">
        <v>130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157186</v>
      </c>
      <c r="BH11" s="660"/>
      <c r="BI11" s="660"/>
      <c r="BJ11" s="660"/>
      <c r="BK11" s="660"/>
      <c r="BL11" s="660"/>
      <c r="BM11" s="660"/>
      <c r="BN11" s="661"/>
      <c r="BO11" s="662">
        <v>8.8000000000000007</v>
      </c>
      <c r="BP11" s="662"/>
      <c r="BQ11" s="662"/>
      <c r="BR11" s="662"/>
      <c r="BS11" s="668">
        <v>31187</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1280297</v>
      </c>
      <c r="CS11" s="660"/>
      <c r="CT11" s="660"/>
      <c r="CU11" s="660"/>
      <c r="CV11" s="660"/>
      <c r="CW11" s="660"/>
      <c r="CX11" s="660"/>
      <c r="CY11" s="661"/>
      <c r="CZ11" s="662">
        <v>1.4</v>
      </c>
      <c r="DA11" s="662"/>
      <c r="DB11" s="662"/>
      <c r="DC11" s="662"/>
      <c r="DD11" s="668">
        <v>737874</v>
      </c>
      <c r="DE11" s="660"/>
      <c r="DF11" s="660"/>
      <c r="DG11" s="660"/>
      <c r="DH11" s="660"/>
      <c r="DI11" s="660"/>
      <c r="DJ11" s="660"/>
      <c r="DK11" s="660"/>
      <c r="DL11" s="660"/>
      <c r="DM11" s="660"/>
      <c r="DN11" s="660"/>
      <c r="DO11" s="660"/>
      <c r="DP11" s="661"/>
      <c r="DQ11" s="668">
        <v>657301</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322556</v>
      </c>
      <c r="S12" s="660"/>
      <c r="T12" s="660"/>
      <c r="U12" s="660"/>
      <c r="V12" s="660"/>
      <c r="W12" s="660"/>
      <c r="X12" s="660"/>
      <c r="Y12" s="661"/>
      <c r="Z12" s="662">
        <v>0.4</v>
      </c>
      <c r="AA12" s="662"/>
      <c r="AB12" s="662"/>
      <c r="AC12" s="662"/>
      <c r="AD12" s="663">
        <v>322556</v>
      </c>
      <c r="AE12" s="663"/>
      <c r="AF12" s="663"/>
      <c r="AG12" s="663"/>
      <c r="AH12" s="663"/>
      <c r="AI12" s="663"/>
      <c r="AJ12" s="663"/>
      <c r="AK12" s="663"/>
      <c r="AL12" s="664">
        <v>5.2</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688738</v>
      </c>
      <c r="BH12" s="660"/>
      <c r="BI12" s="660"/>
      <c r="BJ12" s="660"/>
      <c r="BK12" s="660"/>
      <c r="BL12" s="660"/>
      <c r="BM12" s="660"/>
      <c r="BN12" s="661"/>
      <c r="BO12" s="662">
        <v>38.799999999999997</v>
      </c>
      <c r="BP12" s="662"/>
      <c r="BQ12" s="662"/>
      <c r="BR12" s="662"/>
      <c r="BS12" s="668">
        <v>45308</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327279</v>
      </c>
      <c r="CS12" s="660"/>
      <c r="CT12" s="660"/>
      <c r="CU12" s="660"/>
      <c r="CV12" s="660"/>
      <c r="CW12" s="660"/>
      <c r="CX12" s="660"/>
      <c r="CY12" s="661"/>
      <c r="CZ12" s="662">
        <v>0.4</v>
      </c>
      <c r="DA12" s="662"/>
      <c r="DB12" s="662"/>
      <c r="DC12" s="662"/>
      <c r="DD12" s="668">
        <v>95686</v>
      </c>
      <c r="DE12" s="660"/>
      <c r="DF12" s="660"/>
      <c r="DG12" s="660"/>
      <c r="DH12" s="660"/>
      <c r="DI12" s="660"/>
      <c r="DJ12" s="660"/>
      <c r="DK12" s="660"/>
      <c r="DL12" s="660"/>
      <c r="DM12" s="660"/>
      <c r="DN12" s="660"/>
      <c r="DO12" s="660"/>
      <c r="DP12" s="661"/>
      <c r="DQ12" s="668">
        <v>179676</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231</v>
      </c>
      <c r="AA13" s="662"/>
      <c r="AB13" s="662"/>
      <c r="AC13" s="662"/>
      <c r="AD13" s="663" t="s">
        <v>130</v>
      </c>
      <c r="AE13" s="663"/>
      <c r="AF13" s="663"/>
      <c r="AG13" s="663"/>
      <c r="AH13" s="663"/>
      <c r="AI13" s="663"/>
      <c r="AJ13" s="663"/>
      <c r="AK13" s="663"/>
      <c r="AL13" s="664" t="s">
        <v>130</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683790</v>
      </c>
      <c r="BH13" s="660"/>
      <c r="BI13" s="660"/>
      <c r="BJ13" s="660"/>
      <c r="BK13" s="660"/>
      <c r="BL13" s="660"/>
      <c r="BM13" s="660"/>
      <c r="BN13" s="661"/>
      <c r="BO13" s="662">
        <v>38.5</v>
      </c>
      <c r="BP13" s="662"/>
      <c r="BQ13" s="662"/>
      <c r="BR13" s="662"/>
      <c r="BS13" s="668">
        <v>45308</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30399347</v>
      </c>
      <c r="CS13" s="660"/>
      <c r="CT13" s="660"/>
      <c r="CU13" s="660"/>
      <c r="CV13" s="660"/>
      <c r="CW13" s="660"/>
      <c r="CX13" s="660"/>
      <c r="CY13" s="661"/>
      <c r="CZ13" s="662">
        <v>34.1</v>
      </c>
      <c r="DA13" s="662"/>
      <c r="DB13" s="662"/>
      <c r="DC13" s="662"/>
      <c r="DD13" s="668">
        <v>28884881</v>
      </c>
      <c r="DE13" s="660"/>
      <c r="DF13" s="660"/>
      <c r="DG13" s="660"/>
      <c r="DH13" s="660"/>
      <c r="DI13" s="660"/>
      <c r="DJ13" s="660"/>
      <c r="DK13" s="660"/>
      <c r="DL13" s="660"/>
      <c r="DM13" s="660"/>
      <c r="DN13" s="660"/>
      <c r="DO13" s="660"/>
      <c r="DP13" s="661"/>
      <c r="DQ13" s="668">
        <v>6763968</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249</v>
      </c>
      <c r="AA14" s="662"/>
      <c r="AB14" s="662"/>
      <c r="AC14" s="662"/>
      <c r="AD14" s="663" t="s">
        <v>130</v>
      </c>
      <c r="AE14" s="663"/>
      <c r="AF14" s="663"/>
      <c r="AG14" s="663"/>
      <c r="AH14" s="663"/>
      <c r="AI14" s="663"/>
      <c r="AJ14" s="663"/>
      <c r="AK14" s="663"/>
      <c r="AL14" s="664" t="s">
        <v>231</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60918</v>
      </c>
      <c r="BH14" s="660"/>
      <c r="BI14" s="660"/>
      <c r="BJ14" s="660"/>
      <c r="BK14" s="660"/>
      <c r="BL14" s="660"/>
      <c r="BM14" s="660"/>
      <c r="BN14" s="661"/>
      <c r="BO14" s="662">
        <v>3.4</v>
      </c>
      <c r="BP14" s="662"/>
      <c r="BQ14" s="662"/>
      <c r="BR14" s="662"/>
      <c r="BS14" s="668" t="s">
        <v>231</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459496</v>
      </c>
      <c r="CS14" s="660"/>
      <c r="CT14" s="660"/>
      <c r="CU14" s="660"/>
      <c r="CV14" s="660"/>
      <c r="CW14" s="660"/>
      <c r="CX14" s="660"/>
      <c r="CY14" s="661"/>
      <c r="CZ14" s="662">
        <v>0.5</v>
      </c>
      <c r="DA14" s="662"/>
      <c r="DB14" s="662"/>
      <c r="DC14" s="662"/>
      <c r="DD14" s="668">
        <v>110302</v>
      </c>
      <c r="DE14" s="660"/>
      <c r="DF14" s="660"/>
      <c r="DG14" s="660"/>
      <c r="DH14" s="660"/>
      <c r="DI14" s="660"/>
      <c r="DJ14" s="660"/>
      <c r="DK14" s="660"/>
      <c r="DL14" s="660"/>
      <c r="DM14" s="660"/>
      <c r="DN14" s="660"/>
      <c r="DO14" s="660"/>
      <c r="DP14" s="661"/>
      <c r="DQ14" s="668">
        <v>366760</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18374</v>
      </c>
      <c r="S15" s="660"/>
      <c r="T15" s="660"/>
      <c r="U15" s="660"/>
      <c r="V15" s="660"/>
      <c r="W15" s="660"/>
      <c r="X15" s="660"/>
      <c r="Y15" s="661"/>
      <c r="Z15" s="662">
        <v>0</v>
      </c>
      <c r="AA15" s="662"/>
      <c r="AB15" s="662"/>
      <c r="AC15" s="662"/>
      <c r="AD15" s="663">
        <v>18374</v>
      </c>
      <c r="AE15" s="663"/>
      <c r="AF15" s="663"/>
      <c r="AG15" s="663"/>
      <c r="AH15" s="663"/>
      <c r="AI15" s="663"/>
      <c r="AJ15" s="663"/>
      <c r="AK15" s="663"/>
      <c r="AL15" s="664">
        <v>0.3</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151148</v>
      </c>
      <c r="BH15" s="660"/>
      <c r="BI15" s="660"/>
      <c r="BJ15" s="660"/>
      <c r="BK15" s="660"/>
      <c r="BL15" s="660"/>
      <c r="BM15" s="660"/>
      <c r="BN15" s="661"/>
      <c r="BO15" s="662">
        <v>8.5</v>
      </c>
      <c r="BP15" s="662"/>
      <c r="BQ15" s="662"/>
      <c r="BR15" s="662"/>
      <c r="BS15" s="668" t="s">
        <v>231</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3664203</v>
      </c>
      <c r="CS15" s="660"/>
      <c r="CT15" s="660"/>
      <c r="CU15" s="660"/>
      <c r="CV15" s="660"/>
      <c r="CW15" s="660"/>
      <c r="CX15" s="660"/>
      <c r="CY15" s="661"/>
      <c r="CZ15" s="662">
        <v>4.0999999999999996</v>
      </c>
      <c r="DA15" s="662"/>
      <c r="DB15" s="662"/>
      <c r="DC15" s="662"/>
      <c r="DD15" s="668">
        <v>1970894</v>
      </c>
      <c r="DE15" s="660"/>
      <c r="DF15" s="660"/>
      <c r="DG15" s="660"/>
      <c r="DH15" s="660"/>
      <c r="DI15" s="660"/>
      <c r="DJ15" s="660"/>
      <c r="DK15" s="660"/>
      <c r="DL15" s="660"/>
      <c r="DM15" s="660"/>
      <c r="DN15" s="660"/>
      <c r="DO15" s="660"/>
      <c r="DP15" s="661"/>
      <c r="DQ15" s="668">
        <v>1282377</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130</v>
      </c>
      <c r="S16" s="660"/>
      <c r="T16" s="660"/>
      <c r="U16" s="660"/>
      <c r="V16" s="660"/>
      <c r="W16" s="660"/>
      <c r="X16" s="660"/>
      <c r="Y16" s="661"/>
      <c r="Z16" s="662" t="s">
        <v>130</v>
      </c>
      <c r="AA16" s="662"/>
      <c r="AB16" s="662"/>
      <c r="AC16" s="662"/>
      <c r="AD16" s="663" t="s">
        <v>130</v>
      </c>
      <c r="AE16" s="663"/>
      <c r="AF16" s="663"/>
      <c r="AG16" s="663"/>
      <c r="AH16" s="663"/>
      <c r="AI16" s="663"/>
      <c r="AJ16" s="663"/>
      <c r="AK16" s="663"/>
      <c r="AL16" s="664" t="s">
        <v>231</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8" t="s">
        <v>130</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9991639</v>
      </c>
      <c r="CS16" s="660"/>
      <c r="CT16" s="660"/>
      <c r="CU16" s="660"/>
      <c r="CV16" s="660"/>
      <c r="CW16" s="660"/>
      <c r="CX16" s="660"/>
      <c r="CY16" s="661"/>
      <c r="CZ16" s="662">
        <v>11.2</v>
      </c>
      <c r="DA16" s="662"/>
      <c r="DB16" s="662"/>
      <c r="DC16" s="662"/>
      <c r="DD16" s="668" t="s">
        <v>130</v>
      </c>
      <c r="DE16" s="660"/>
      <c r="DF16" s="660"/>
      <c r="DG16" s="660"/>
      <c r="DH16" s="660"/>
      <c r="DI16" s="660"/>
      <c r="DJ16" s="660"/>
      <c r="DK16" s="660"/>
      <c r="DL16" s="660"/>
      <c r="DM16" s="660"/>
      <c r="DN16" s="660"/>
      <c r="DO16" s="660"/>
      <c r="DP16" s="661"/>
      <c r="DQ16" s="668">
        <v>2607585</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10766</v>
      </c>
      <c r="S17" s="660"/>
      <c r="T17" s="660"/>
      <c r="U17" s="660"/>
      <c r="V17" s="660"/>
      <c r="W17" s="660"/>
      <c r="X17" s="660"/>
      <c r="Y17" s="661"/>
      <c r="Z17" s="662">
        <v>0</v>
      </c>
      <c r="AA17" s="662"/>
      <c r="AB17" s="662"/>
      <c r="AC17" s="662"/>
      <c r="AD17" s="663">
        <v>10766</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8" t="s">
        <v>130</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1492402</v>
      </c>
      <c r="CS17" s="660"/>
      <c r="CT17" s="660"/>
      <c r="CU17" s="660"/>
      <c r="CV17" s="660"/>
      <c r="CW17" s="660"/>
      <c r="CX17" s="660"/>
      <c r="CY17" s="661"/>
      <c r="CZ17" s="662">
        <v>1.7</v>
      </c>
      <c r="DA17" s="662"/>
      <c r="DB17" s="662"/>
      <c r="DC17" s="662"/>
      <c r="DD17" s="668" t="s">
        <v>231</v>
      </c>
      <c r="DE17" s="660"/>
      <c r="DF17" s="660"/>
      <c r="DG17" s="660"/>
      <c r="DH17" s="660"/>
      <c r="DI17" s="660"/>
      <c r="DJ17" s="660"/>
      <c r="DK17" s="660"/>
      <c r="DL17" s="660"/>
      <c r="DM17" s="660"/>
      <c r="DN17" s="660"/>
      <c r="DO17" s="660"/>
      <c r="DP17" s="661"/>
      <c r="DQ17" s="668">
        <v>1403386</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12186288</v>
      </c>
      <c r="S18" s="660"/>
      <c r="T18" s="660"/>
      <c r="U18" s="660"/>
      <c r="V18" s="660"/>
      <c r="W18" s="660"/>
      <c r="X18" s="660"/>
      <c r="Y18" s="661"/>
      <c r="Z18" s="662">
        <v>13.5</v>
      </c>
      <c r="AA18" s="662"/>
      <c r="AB18" s="662"/>
      <c r="AC18" s="662"/>
      <c r="AD18" s="663">
        <v>4002832</v>
      </c>
      <c r="AE18" s="663"/>
      <c r="AF18" s="663"/>
      <c r="AG18" s="663"/>
      <c r="AH18" s="663"/>
      <c r="AI18" s="663"/>
      <c r="AJ18" s="663"/>
      <c r="AK18" s="663"/>
      <c r="AL18" s="664">
        <v>64.099999999999994</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v>369177</v>
      </c>
      <c r="CS18" s="660"/>
      <c r="CT18" s="660"/>
      <c r="CU18" s="660"/>
      <c r="CV18" s="660"/>
      <c r="CW18" s="660"/>
      <c r="CX18" s="660"/>
      <c r="CY18" s="661"/>
      <c r="CZ18" s="662">
        <v>0.4</v>
      </c>
      <c r="DA18" s="662"/>
      <c r="DB18" s="662"/>
      <c r="DC18" s="662"/>
      <c r="DD18" s="668">
        <v>369177</v>
      </c>
      <c r="DE18" s="660"/>
      <c r="DF18" s="660"/>
      <c r="DG18" s="660"/>
      <c r="DH18" s="660"/>
      <c r="DI18" s="660"/>
      <c r="DJ18" s="660"/>
      <c r="DK18" s="660"/>
      <c r="DL18" s="660"/>
      <c r="DM18" s="660"/>
      <c r="DN18" s="660"/>
      <c r="DO18" s="660"/>
      <c r="DP18" s="661"/>
      <c r="DQ18" s="668">
        <v>150506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4002832</v>
      </c>
      <c r="S19" s="660"/>
      <c r="T19" s="660"/>
      <c r="U19" s="660"/>
      <c r="V19" s="660"/>
      <c r="W19" s="660"/>
      <c r="X19" s="660"/>
      <c r="Y19" s="661"/>
      <c r="Z19" s="662">
        <v>4.4000000000000004</v>
      </c>
      <c r="AA19" s="662"/>
      <c r="AB19" s="662"/>
      <c r="AC19" s="662"/>
      <c r="AD19" s="663">
        <v>4002832</v>
      </c>
      <c r="AE19" s="663"/>
      <c r="AF19" s="663"/>
      <c r="AG19" s="663"/>
      <c r="AH19" s="663"/>
      <c r="AI19" s="663"/>
      <c r="AJ19" s="663"/>
      <c r="AK19" s="663"/>
      <c r="AL19" s="664">
        <v>64.099999999999994</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2671</v>
      </c>
      <c r="BH19" s="660"/>
      <c r="BI19" s="660"/>
      <c r="BJ19" s="660"/>
      <c r="BK19" s="660"/>
      <c r="BL19" s="660"/>
      <c r="BM19" s="660"/>
      <c r="BN19" s="661"/>
      <c r="BO19" s="662">
        <v>0.2</v>
      </c>
      <c r="BP19" s="662"/>
      <c r="BQ19" s="662"/>
      <c r="BR19" s="662"/>
      <c r="BS19" s="668" t="s">
        <v>130</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130</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420952</v>
      </c>
      <c r="S20" s="660"/>
      <c r="T20" s="660"/>
      <c r="U20" s="660"/>
      <c r="V20" s="660"/>
      <c r="W20" s="660"/>
      <c r="X20" s="660"/>
      <c r="Y20" s="661"/>
      <c r="Z20" s="662">
        <v>0.5</v>
      </c>
      <c r="AA20" s="662"/>
      <c r="AB20" s="662"/>
      <c r="AC20" s="662"/>
      <c r="AD20" s="663" t="s">
        <v>130</v>
      </c>
      <c r="AE20" s="663"/>
      <c r="AF20" s="663"/>
      <c r="AG20" s="663"/>
      <c r="AH20" s="663"/>
      <c r="AI20" s="663"/>
      <c r="AJ20" s="663"/>
      <c r="AK20" s="663"/>
      <c r="AL20" s="664" t="s">
        <v>130</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2671</v>
      </c>
      <c r="BH20" s="660"/>
      <c r="BI20" s="660"/>
      <c r="BJ20" s="660"/>
      <c r="BK20" s="660"/>
      <c r="BL20" s="660"/>
      <c r="BM20" s="660"/>
      <c r="BN20" s="661"/>
      <c r="BO20" s="662">
        <v>0.2</v>
      </c>
      <c r="BP20" s="662"/>
      <c r="BQ20" s="662"/>
      <c r="BR20" s="662"/>
      <c r="BS20" s="668" t="s">
        <v>130</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89248430</v>
      </c>
      <c r="CS20" s="660"/>
      <c r="CT20" s="660"/>
      <c r="CU20" s="660"/>
      <c r="CV20" s="660"/>
      <c r="CW20" s="660"/>
      <c r="CX20" s="660"/>
      <c r="CY20" s="661"/>
      <c r="CZ20" s="662">
        <v>100</v>
      </c>
      <c r="DA20" s="662"/>
      <c r="DB20" s="662"/>
      <c r="DC20" s="662"/>
      <c r="DD20" s="668">
        <v>32788194</v>
      </c>
      <c r="DE20" s="660"/>
      <c r="DF20" s="660"/>
      <c r="DG20" s="660"/>
      <c r="DH20" s="660"/>
      <c r="DI20" s="660"/>
      <c r="DJ20" s="660"/>
      <c r="DK20" s="660"/>
      <c r="DL20" s="660"/>
      <c r="DM20" s="660"/>
      <c r="DN20" s="660"/>
      <c r="DO20" s="660"/>
      <c r="DP20" s="661"/>
      <c r="DQ20" s="668">
        <v>20997932</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7762504</v>
      </c>
      <c r="S21" s="660"/>
      <c r="T21" s="660"/>
      <c r="U21" s="660"/>
      <c r="V21" s="660"/>
      <c r="W21" s="660"/>
      <c r="X21" s="660"/>
      <c r="Y21" s="661"/>
      <c r="Z21" s="662">
        <v>8.6</v>
      </c>
      <c r="AA21" s="662"/>
      <c r="AB21" s="662"/>
      <c r="AC21" s="662"/>
      <c r="AD21" s="663" t="s">
        <v>130</v>
      </c>
      <c r="AE21" s="663"/>
      <c r="AF21" s="663"/>
      <c r="AG21" s="663"/>
      <c r="AH21" s="663"/>
      <c r="AI21" s="663"/>
      <c r="AJ21" s="663"/>
      <c r="AK21" s="663"/>
      <c r="AL21" s="664" t="s">
        <v>231</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2665</v>
      </c>
      <c r="BH21" s="660"/>
      <c r="BI21" s="660"/>
      <c r="BJ21" s="660"/>
      <c r="BK21" s="660"/>
      <c r="BL21" s="660"/>
      <c r="BM21" s="660"/>
      <c r="BN21" s="661"/>
      <c r="BO21" s="662">
        <v>0.1</v>
      </c>
      <c r="BP21" s="662"/>
      <c r="BQ21" s="662"/>
      <c r="BR21" s="662"/>
      <c r="BS21" s="668" t="s">
        <v>249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14429638</v>
      </c>
      <c r="S22" s="660"/>
      <c r="T22" s="660"/>
      <c r="U22" s="660"/>
      <c r="V22" s="660"/>
      <c r="W22" s="660"/>
      <c r="X22" s="660"/>
      <c r="Y22" s="661"/>
      <c r="Z22" s="662">
        <v>16</v>
      </c>
      <c r="AA22" s="662"/>
      <c r="AB22" s="662"/>
      <c r="AC22" s="662"/>
      <c r="AD22" s="663">
        <v>6246176</v>
      </c>
      <c r="AE22" s="663"/>
      <c r="AF22" s="663"/>
      <c r="AG22" s="663"/>
      <c r="AH22" s="663"/>
      <c r="AI22" s="663"/>
      <c r="AJ22" s="663"/>
      <c r="AK22" s="663"/>
      <c r="AL22" s="664">
        <v>100</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130</v>
      </c>
      <c r="BP22" s="662"/>
      <c r="BQ22" s="662"/>
      <c r="BR22" s="662"/>
      <c r="BS22" s="668" t="s">
        <v>231</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1640</v>
      </c>
      <c r="S23" s="660"/>
      <c r="T23" s="660"/>
      <c r="U23" s="660"/>
      <c r="V23" s="660"/>
      <c r="W23" s="660"/>
      <c r="X23" s="660"/>
      <c r="Y23" s="661"/>
      <c r="Z23" s="662">
        <v>0</v>
      </c>
      <c r="AA23" s="662"/>
      <c r="AB23" s="662"/>
      <c r="AC23" s="662"/>
      <c r="AD23" s="663">
        <v>1640</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6</v>
      </c>
      <c r="BH23" s="660"/>
      <c r="BI23" s="660"/>
      <c r="BJ23" s="660"/>
      <c r="BK23" s="660"/>
      <c r="BL23" s="660"/>
      <c r="BM23" s="660"/>
      <c r="BN23" s="661"/>
      <c r="BO23" s="662">
        <v>0</v>
      </c>
      <c r="BP23" s="662"/>
      <c r="BQ23" s="662"/>
      <c r="BR23" s="662"/>
      <c r="BS23" s="668" t="s">
        <v>130</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58920</v>
      </c>
      <c r="S24" s="660"/>
      <c r="T24" s="660"/>
      <c r="U24" s="660"/>
      <c r="V24" s="660"/>
      <c r="W24" s="660"/>
      <c r="X24" s="660"/>
      <c r="Y24" s="661"/>
      <c r="Z24" s="662">
        <v>0.1</v>
      </c>
      <c r="AA24" s="662"/>
      <c r="AB24" s="662"/>
      <c r="AC24" s="662"/>
      <c r="AD24" s="663" t="s">
        <v>130</v>
      </c>
      <c r="AE24" s="663"/>
      <c r="AF24" s="663"/>
      <c r="AG24" s="663"/>
      <c r="AH24" s="663"/>
      <c r="AI24" s="663"/>
      <c r="AJ24" s="663"/>
      <c r="AK24" s="663"/>
      <c r="AL24" s="664" t="s">
        <v>130</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130</v>
      </c>
      <c r="BP24" s="662"/>
      <c r="BQ24" s="662"/>
      <c r="BR24" s="662"/>
      <c r="BS24" s="668" t="s">
        <v>130</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5730240</v>
      </c>
      <c r="CS24" s="649"/>
      <c r="CT24" s="649"/>
      <c r="CU24" s="649"/>
      <c r="CV24" s="649"/>
      <c r="CW24" s="649"/>
      <c r="CX24" s="649"/>
      <c r="CY24" s="650"/>
      <c r="CZ24" s="653">
        <v>6.4</v>
      </c>
      <c r="DA24" s="654"/>
      <c r="DB24" s="654"/>
      <c r="DC24" s="673"/>
      <c r="DD24" s="692">
        <v>4220714</v>
      </c>
      <c r="DE24" s="649"/>
      <c r="DF24" s="649"/>
      <c r="DG24" s="649"/>
      <c r="DH24" s="649"/>
      <c r="DI24" s="649"/>
      <c r="DJ24" s="649"/>
      <c r="DK24" s="650"/>
      <c r="DL24" s="692">
        <v>4109208</v>
      </c>
      <c r="DM24" s="649"/>
      <c r="DN24" s="649"/>
      <c r="DO24" s="649"/>
      <c r="DP24" s="649"/>
      <c r="DQ24" s="649"/>
      <c r="DR24" s="649"/>
      <c r="DS24" s="649"/>
      <c r="DT24" s="649"/>
      <c r="DU24" s="649"/>
      <c r="DV24" s="650"/>
      <c r="DW24" s="653">
        <v>63</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169326</v>
      </c>
      <c r="S25" s="660"/>
      <c r="T25" s="660"/>
      <c r="U25" s="660"/>
      <c r="V25" s="660"/>
      <c r="W25" s="660"/>
      <c r="X25" s="660"/>
      <c r="Y25" s="661"/>
      <c r="Z25" s="662">
        <v>0.2</v>
      </c>
      <c r="AA25" s="662"/>
      <c r="AB25" s="662"/>
      <c r="AC25" s="662"/>
      <c r="AD25" s="663" t="s">
        <v>249</v>
      </c>
      <c r="AE25" s="663"/>
      <c r="AF25" s="663"/>
      <c r="AG25" s="663"/>
      <c r="AH25" s="663"/>
      <c r="AI25" s="663"/>
      <c r="AJ25" s="663"/>
      <c r="AK25" s="663"/>
      <c r="AL25" s="664" t="s">
        <v>130</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231</v>
      </c>
      <c r="BP25" s="662"/>
      <c r="BQ25" s="662"/>
      <c r="BR25" s="662"/>
      <c r="BS25" s="668" t="s">
        <v>130</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2377526</v>
      </c>
      <c r="CS25" s="695"/>
      <c r="CT25" s="695"/>
      <c r="CU25" s="695"/>
      <c r="CV25" s="695"/>
      <c r="CW25" s="695"/>
      <c r="CX25" s="695"/>
      <c r="CY25" s="696"/>
      <c r="CZ25" s="664">
        <v>2.7</v>
      </c>
      <c r="DA25" s="693"/>
      <c r="DB25" s="693"/>
      <c r="DC25" s="697"/>
      <c r="DD25" s="668">
        <v>2276470</v>
      </c>
      <c r="DE25" s="695"/>
      <c r="DF25" s="695"/>
      <c r="DG25" s="695"/>
      <c r="DH25" s="695"/>
      <c r="DI25" s="695"/>
      <c r="DJ25" s="695"/>
      <c r="DK25" s="696"/>
      <c r="DL25" s="668">
        <v>2171629</v>
      </c>
      <c r="DM25" s="695"/>
      <c r="DN25" s="695"/>
      <c r="DO25" s="695"/>
      <c r="DP25" s="695"/>
      <c r="DQ25" s="695"/>
      <c r="DR25" s="695"/>
      <c r="DS25" s="695"/>
      <c r="DT25" s="695"/>
      <c r="DU25" s="695"/>
      <c r="DV25" s="696"/>
      <c r="DW25" s="664">
        <v>33.299999999999997</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39307</v>
      </c>
      <c r="S26" s="660"/>
      <c r="T26" s="660"/>
      <c r="U26" s="660"/>
      <c r="V26" s="660"/>
      <c r="W26" s="660"/>
      <c r="X26" s="660"/>
      <c r="Y26" s="661"/>
      <c r="Z26" s="662">
        <v>0</v>
      </c>
      <c r="AA26" s="662"/>
      <c r="AB26" s="662"/>
      <c r="AC26" s="662"/>
      <c r="AD26" s="663" t="s">
        <v>130</v>
      </c>
      <c r="AE26" s="663"/>
      <c r="AF26" s="663"/>
      <c r="AG26" s="663"/>
      <c r="AH26" s="663"/>
      <c r="AI26" s="663"/>
      <c r="AJ26" s="663"/>
      <c r="AK26" s="663"/>
      <c r="AL26" s="664" t="s">
        <v>130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130</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1500369</v>
      </c>
      <c r="CS26" s="660"/>
      <c r="CT26" s="660"/>
      <c r="CU26" s="660"/>
      <c r="CV26" s="660"/>
      <c r="CW26" s="660"/>
      <c r="CX26" s="660"/>
      <c r="CY26" s="661"/>
      <c r="CZ26" s="664">
        <v>1.7</v>
      </c>
      <c r="DA26" s="693"/>
      <c r="DB26" s="693"/>
      <c r="DC26" s="697"/>
      <c r="DD26" s="668">
        <v>1493217</v>
      </c>
      <c r="DE26" s="660"/>
      <c r="DF26" s="660"/>
      <c r="DG26" s="660"/>
      <c r="DH26" s="660"/>
      <c r="DI26" s="660"/>
      <c r="DJ26" s="660"/>
      <c r="DK26" s="661"/>
      <c r="DL26" s="668" t="s">
        <v>130</v>
      </c>
      <c r="DM26" s="660"/>
      <c r="DN26" s="660"/>
      <c r="DO26" s="660"/>
      <c r="DP26" s="660"/>
      <c r="DQ26" s="660"/>
      <c r="DR26" s="660"/>
      <c r="DS26" s="660"/>
      <c r="DT26" s="660"/>
      <c r="DU26" s="660"/>
      <c r="DV26" s="661"/>
      <c r="DW26" s="664" t="s">
        <v>231</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36278258</v>
      </c>
      <c r="S27" s="660"/>
      <c r="T27" s="660"/>
      <c r="U27" s="660"/>
      <c r="V27" s="660"/>
      <c r="W27" s="660"/>
      <c r="X27" s="660"/>
      <c r="Y27" s="661"/>
      <c r="Z27" s="662">
        <v>40.200000000000003</v>
      </c>
      <c r="AA27" s="662"/>
      <c r="AB27" s="662"/>
      <c r="AC27" s="662"/>
      <c r="AD27" s="663" t="s">
        <v>130</v>
      </c>
      <c r="AE27" s="663"/>
      <c r="AF27" s="663"/>
      <c r="AG27" s="663"/>
      <c r="AH27" s="663"/>
      <c r="AI27" s="663"/>
      <c r="AJ27" s="663"/>
      <c r="AK27" s="663"/>
      <c r="AL27" s="664" t="s">
        <v>130</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1777050</v>
      </c>
      <c r="BH27" s="660"/>
      <c r="BI27" s="660"/>
      <c r="BJ27" s="660"/>
      <c r="BK27" s="660"/>
      <c r="BL27" s="660"/>
      <c r="BM27" s="660"/>
      <c r="BN27" s="661"/>
      <c r="BO27" s="662">
        <v>100</v>
      </c>
      <c r="BP27" s="662"/>
      <c r="BQ27" s="662"/>
      <c r="BR27" s="662"/>
      <c r="BS27" s="668">
        <v>85627</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1860314</v>
      </c>
      <c r="CS27" s="695"/>
      <c r="CT27" s="695"/>
      <c r="CU27" s="695"/>
      <c r="CV27" s="695"/>
      <c r="CW27" s="695"/>
      <c r="CX27" s="695"/>
      <c r="CY27" s="696"/>
      <c r="CZ27" s="664">
        <v>2.1</v>
      </c>
      <c r="DA27" s="693"/>
      <c r="DB27" s="693"/>
      <c r="DC27" s="697"/>
      <c r="DD27" s="668">
        <v>540860</v>
      </c>
      <c r="DE27" s="695"/>
      <c r="DF27" s="695"/>
      <c r="DG27" s="695"/>
      <c r="DH27" s="695"/>
      <c r="DI27" s="695"/>
      <c r="DJ27" s="695"/>
      <c r="DK27" s="696"/>
      <c r="DL27" s="668">
        <v>534897</v>
      </c>
      <c r="DM27" s="695"/>
      <c r="DN27" s="695"/>
      <c r="DO27" s="695"/>
      <c r="DP27" s="695"/>
      <c r="DQ27" s="695"/>
      <c r="DR27" s="695"/>
      <c r="DS27" s="695"/>
      <c r="DT27" s="695"/>
      <c r="DU27" s="695"/>
      <c r="DV27" s="696"/>
      <c r="DW27" s="664">
        <v>8.1999999999999993</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130</v>
      </c>
      <c r="S28" s="660"/>
      <c r="T28" s="660"/>
      <c r="U28" s="660"/>
      <c r="V28" s="660"/>
      <c r="W28" s="660"/>
      <c r="X28" s="660"/>
      <c r="Y28" s="661"/>
      <c r="Z28" s="662" t="s">
        <v>130</v>
      </c>
      <c r="AA28" s="662"/>
      <c r="AB28" s="662"/>
      <c r="AC28" s="662"/>
      <c r="AD28" s="663" t="s">
        <v>249</v>
      </c>
      <c r="AE28" s="663"/>
      <c r="AF28" s="663"/>
      <c r="AG28" s="663"/>
      <c r="AH28" s="663"/>
      <c r="AI28" s="663"/>
      <c r="AJ28" s="663"/>
      <c r="AK28" s="663"/>
      <c r="AL28" s="664" t="s">
        <v>231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1492400</v>
      </c>
      <c r="CS28" s="660"/>
      <c r="CT28" s="660"/>
      <c r="CU28" s="660"/>
      <c r="CV28" s="660"/>
      <c r="CW28" s="660"/>
      <c r="CX28" s="660"/>
      <c r="CY28" s="661"/>
      <c r="CZ28" s="664">
        <v>1.7</v>
      </c>
      <c r="DA28" s="693"/>
      <c r="DB28" s="693"/>
      <c r="DC28" s="697"/>
      <c r="DD28" s="668">
        <v>1403384</v>
      </c>
      <c r="DE28" s="660"/>
      <c r="DF28" s="660"/>
      <c r="DG28" s="660"/>
      <c r="DH28" s="660"/>
      <c r="DI28" s="660"/>
      <c r="DJ28" s="660"/>
      <c r="DK28" s="661"/>
      <c r="DL28" s="668">
        <v>1402682</v>
      </c>
      <c r="DM28" s="660"/>
      <c r="DN28" s="660"/>
      <c r="DO28" s="660"/>
      <c r="DP28" s="660"/>
      <c r="DQ28" s="660"/>
      <c r="DR28" s="660"/>
      <c r="DS28" s="660"/>
      <c r="DT28" s="660"/>
      <c r="DU28" s="660"/>
      <c r="DV28" s="661"/>
      <c r="DW28" s="664">
        <v>21.5</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1313250</v>
      </c>
      <c r="S29" s="660"/>
      <c r="T29" s="660"/>
      <c r="U29" s="660"/>
      <c r="V29" s="660"/>
      <c r="W29" s="660"/>
      <c r="X29" s="660"/>
      <c r="Y29" s="661"/>
      <c r="Z29" s="662">
        <v>1.5</v>
      </c>
      <c r="AA29" s="662"/>
      <c r="AB29" s="662"/>
      <c r="AC29" s="662"/>
      <c r="AD29" s="663" t="s">
        <v>130</v>
      </c>
      <c r="AE29" s="663"/>
      <c r="AF29" s="663"/>
      <c r="AG29" s="663"/>
      <c r="AH29" s="663"/>
      <c r="AI29" s="663"/>
      <c r="AJ29" s="663"/>
      <c r="AK29" s="663"/>
      <c r="AL29" s="664" t="s">
        <v>130</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1492009</v>
      </c>
      <c r="CS29" s="695"/>
      <c r="CT29" s="695"/>
      <c r="CU29" s="695"/>
      <c r="CV29" s="695"/>
      <c r="CW29" s="695"/>
      <c r="CX29" s="695"/>
      <c r="CY29" s="696"/>
      <c r="CZ29" s="664">
        <v>1.7</v>
      </c>
      <c r="DA29" s="693"/>
      <c r="DB29" s="693"/>
      <c r="DC29" s="697"/>
      <c r="DD29" s="668">
        <v>1402993</v>
      </c>
      <c r="DE29" s="695"/>
      <c r="DF29" s="695"/>
      <c r="DG29" s="695"/>
      <c r="DH29" s="695"/>
      <c r="DI29" s="695"/>
      <c r="DJ29" s="695"/>
      <c r="DK29" s="696"/>
      <c r="DL29" s="668">
        <v>1402291</v>
      </c>
      <c r="DM29" s="695"/>
      <c r="DN29" s="695"/>
      <c r="DO29" s="695"/>
      <c r="DP29" s="695"/>
      <c r="DQ29" s="695"/>
      <c r="DR29" s="695"/>
      <c r="DS29" s="695"/>
      <c r="DT29" s="695"/>
      <c r="DU29" s="695"/>
      <c r="DV29" s="696"/>
      <c r="DW29" s="664">
        <v>21.5</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619128</v>
      </c>
      <c r="S30" s="660"/>
      <c r="T30" s="660"/>
      <c r="U30" s="660"/>
      <c r="V30" s="660"/>
      <c r="W30" s="660"/>
      <c r="X30" s="660"/>
      <c r="Y30" s="661"/>
      <c r="Z30" s="662">
        <v>0.7</v>
      </c>
      <c r="AA30" s="662"/>
      <c r="AB30" s="662"/>
      <c r="AC30" s="662"/>
      <c r="AD30" s="663" t="s">
        <v>130</v>
      </c>
      <c r="AE30" s="663"/>
      <c r="AF30" s="663"/>
      <c r="AG30" s="663"/>
      <c r="AH30" s="663"/>
      <c r="AI30" s="663"/>
      <c r="AJ30" s="663"/>
      <c r="AK30" s="663"/>
      <c r="AL30" s="664" t="s">
        <v>130</v>
      </c>
      <c r="AM30" s="665"/>
      <c r="AN30" s="665"/>
      <c r="AO30" s="666"/>
      <c r="AP30" s="707" t="s">
        <v>302</v>
      </c>
      <c r="AQ30" s="708"/>
      <c r="AR30" s="708"/>
      <c r="AS30" s="708"/>
      <c r="AT30" s="713" t="s">
        <v>303</v>
      </c>
      <c r="AU30" s="210"/>
      <c r="AV30" s="210"/>
      <c r="AW30" s="210"/>
      <c r="AX30" s="645" t="s">
        <v>179</v>
      </c>
      <c r="AY30" s="646"/>
      <c r="AZ30" s="646"/>
      <c r="BA30" s="646"/>
      <c r="BB30" s="646"/>
      <c r="BC30" s="646"/>
      <c r="BD30" s="646"/>
      <c r="BE30" s="646"/>
      <c r="BF30" s="647"/>
      <c r="BG30" s="719">
        <v>99.3</v>
      </c>
      <c r="BH30" s="720"/>
      <c r="BI30" s="720"/>
      <c r="BJ30" s="720"/>
      <c r="BK30" s="720"/>
      <c r="BL30" s="720"/>
      <c r="BM30" s="654">
        <v>98</v>
      </c>
      <c r="BN30" s="720"/>
      <c r="BO30" s="720"/>
      <c r="BP30" s="720"/>
      <c r="BQ30" s="721"/>
      <c r="BR30" s="719">
        <v>99.4</v>
      </c>
      <c r="BS30" s="720"/>
      <c r="BT30" s="720"/>
      <c r="BU30" s="720"/>
      <c r="BV30" s="720"/>
      <c r="BW30" s="720"/>
      <c r="BX30" s="654">
        <v>98.2</v>
      </c>
      <c r="BY30" s="720"/>
      <c r="BZ30" s="720"/>
      <c r="CA30" s="720"/>
      <c r="CB30" s="721"/>
      <c r="CD30" s="724"/>
      <c r="CE30" s="725"/>
      <c r="CF30" s="674" t="s">
        <v>304</v>
      </c>
      <c r="CG30" s="675"/>
      <c r="CH30" s="675"/>
      <c r="CI30" s="675"/>
      <c r="CJ30" s="675"/>
      <c r="CK30" s="675"/>
      <c r="CL30" s="675"/>
      <c r="CM30" s="675"/>
      <c r="CN30" s="675"/>
      <c r="CO30" s="675"/>
      <c r="CP30" s="675"/>
      <c r="CQ30" s="676"/>
      <c r="CR30" s="659">
        <v>1372220</v>
      </c>
      <c r="CS30" s="660"/>
      <c r="CT30" s="660"/>
      <c r="CU30" s="660"/>
      <c r="CV30" s="660"/>
      <c r="CW30" s="660"/>
      <c r="CX30" s="660"/>
      <c r="CY30" s="661"/>
      <c r="CZ30" s="664">
        <v>1.5</v>
      </c>
      <c r="DA30" s="693"/>
      <c r="DB30" s="693"/>
      <c r="DC30" s="697"/>
      <c r="DD30" s="668">
        <v>1308071</v>
      </c>
      <c r="DE30" s="660"/>
      <c r="DF30" s="660"/>
      <c r="DG30" s="660"/>
      <c r="DH30" s="660"/>
      <c r="DI30" s="660"/>
      <c r="DJ30" s="660"/>
      <c r="DK30" s="661"/>
      <c r="DL30" s="668">
        <v>1307369</v>
      </c>
      <c r="DM30" s="660"/>
      <c r="DN30" s="660"/>
      <c r="DO30" s="660"/>
      <c r="DP30" s="660"/>
      <c r="DQ30" s="660"/>
      <c r="DR30" s="660"/>
      <c r="DS30" s="660"/>
      <c r="DT30" s="660"/>
      <c r="DU30" s="660"/>
      <c r="DV30" s="661"/>
      <c r="DW30" s="664">
        <v>20</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540240</v>
      </c>
      <c r="S31" s="660"/>
      <c r="T31" s="660"/>
      <c r="U31" s="660"/>
      <c r="V31" s="660"/>
      <c r="W31" s="660"/>
      <c r="X31" s="660"/>
      <c r="Y31" s="661"/>
      <c r="Z31" s="662">
        <v>0.6</v>
      </c>
      <c r="AA31" s="662"/>
      <c r="AB31" s="662"/>
      <c r="AC31" s="662"/>
      <c r="AD31" s="663" t="s">
        <v>249</v>
      </c>
      <c r="AE31" s="663"/>
      <c r="AF31" s="663"/>
      <c r="AG31" s="663"/>
      <c r="AH31" s="663"/>
      <c r="AI31" s="663"/>
      <c r="AJ31" s="663"/>
      <c r="AK31" s="663"/>
      <c r="AL31" s="664" t="s">
        <v>130</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99.1</v>
      </c>
      <c r="BH31" s="695"/>
      <c r="BI31" s="695"/>
      <c r="BJ31" s="695"/>
      <c r="BK31" s="695"/>
      <c r="BL31" s="695"/>
      <c r="BM31" s="665">
        <v>97.6</v>
      </c>
      <c r="BN31" s="717"/>
      <c r="BO31" s="717"/>
      <c r="BP31" s="717"/>
      <c r="BQ31" s="718"/>
      <c r="BR31" s="716">
        <v>99</v>
      </c>
      <c r="BS31" s="695"/>
      <c r="BT31" s="695"/>
      <c r="BU31" s="695"/>
      <c r="BV31" s="695"/>
      <c r="BW31" s="695"/>
      <c r="BX31" s="665">
        <v>97.8</v>
      </c>
      <c r="BY31" s="717"/>
      <c r="BZ31" s="717"/>
      <c r="CA31" s="717"/>
      <c r="CB31" s="718"/>
      <c r="CD31" s="724"/>
      <c r="CE31" s="725"/>
      <c r="CF31" s="674" t="s">
        <v>308</v>
      </c>
      <c r="CG31" s="675"/>
      <c r="CH31" s="675"/>
      <c r="CI31" s="675"/>
      <c r="CJ31" s="675"/>
      <c r="CK31" s="675"/>
      <c r="CL31" s="675"/>
      <c r="CM31" s="675"/>
      <c r="CN31" s="675"/>
      <c r="CO31" s="675"/>
      <c r="CP31" s="675"/>
      <c r="CQ31" s="676"/>
      <c r="CR31" s="659">
        <v>119789</v>
      </c>
      <c r="CS31" s="695"/>
      <c r="CT31" s="695"/>
      <c r="CU31" s="695"/>
      <c r="CV31" s="695"/>
      <c r="CW31" s="695"/>
      <c r="CX31" s="695"/>
      <c r="CY31" s="696"/>
      <c r="CZ31" s="664">
        <v>0.1</v>
      </c>
      <c r="DA31" s="693"/>
      <c r="DB31" s="693"/>
      <c r="DC31" s="697"/>
      <c r="DD31" s="668">
        <v>94922</v>
      </c>
      <c r="DE31" s="695"/>
      <c r="DF31" s="695"/>
      <c r="DG31" s="695"/>
      <c r="DH31" s="695"/>
      <c r="DI31" s="695"/>
      <c r="DJ31" s="695"/>
      <c r="DK31" s="696"/>
      <c r="DL31" s="668">
        <v>94922</v>
      </c>
      <c r="DM31" s="695"/>
      <c r="DN31" s="695"/>
      <c r="DO31" s="695"/>
      <c r="DP31" s="695"/>
      <c r="DQ31" s="695"/>
      <c r="DR31" s="695"/>
      <c r="DS31" s="695"/>
      <c r="DT31" s="695"/>
      <c r="DU31" s="695"/>
      <c r="DV31" s="696"/>
      <c r="DW31" s="664">
        <v>1.5</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28741927</v>
      </c>
      <c r="S32" s="660"/>
      <c r="T32" s="660"/>
      <c r="U32" s="660"/>
      <c r="V32" s="660"/>
      <c r="W32" s="660"/>
      <c r="X32" s="660"/>
      <c r="Y32" s="661"/>
      <c r="Z32" s="662">
        <v>31.8</v>
      </c>
      <c r="AA32" s="662"/>
      <c r="AB32" s="662"/>
      <c r="AC32" s="662"/>
      <c r="AD32" s="663" t="s">
        <v>130</v>
      </c>
      <c r="AE32" s="663"/>
      <c r="AF32" s="663"/>
      <c r="AG32" s="663"/>
      <c r="AH32" s="663"/>
      <c r="AI32" s="663"/>
      <c r="AJ32" s="663"/>
      <c r="AK32" s="663"/>
      <c r="AL32" s="664" t="s">
        <v>249</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99.4</v>
      </c>
      <c r="BH32" s="729"/>
      <c r="BI32" s="729"/>
      <c r="BJ32" s="729"/>
      <c r="BK32" s="729"/>
      <c r="BL32" s="729"/>
      <c r="BM32" s="730">
        <v>98.2</v>
      </c>
      <c r="BN32" s="729"/>
      <c r="BO32" s="729"/>
      <c r="BP32" s="729"/>
      <c r="BQ32" s="731"/>
      <c r="BR32" s="728">
        <v>99.8</v>
      </c>
      <c r="BS32" s="729"/>
      <c r="BT32" s="729"/>
      <c r="BU32" s="729"/>
      <c r="BV32" s="729"/>
      <c r="BW32" s="729"/>
      <c r="BX32" s="730">
        <v>98.2</v>
      </c>
      <c r="BY32" s="729"/>
      <c r="BZ32" s="729"/>
      <c r="CA32" s="729"/>
      <c r="CB32" s="731"/>
      <c r="CD32" s="726"/>
      <c r="CE32" s="727"/>
      <c r="CF32" s="674" t="s">
        <v>311</v>
      </c>
      <c r="CG32" s="675"/>
      <c r="CH32" s="675"/>
      <c r="CI32" s="675"/>
      <c r="CJ32" s="675"/>
      <c r="CK32" s="675"/>
      <c r="CL32" s="675"/>
      <c r="CM32" s="675"/>
      <c r="CN32" s="675"/>
      <c r="CO32" s="675"/>
      <c r="CP32" s="675"/>
      <c r="CQ32" s="676"/>
      <c r="CR32" s="659">
        <v>391</v>
      </c>
      <c r="CS32" s="660"/>
      <c r="CT32" s="660"/>
      <c r="CU32" s="660"/>
      <c r="CV32" s="660"/>
      <c r="CW32" s="660"/>
      <c r="CX32" s="660"/>
      <c r="CY32" s="661"/>
      <c r="CZ32" s="664">
        <v>0</v>
      </c>
      <c r="DA32" s="693"/>
      <c r="DB32" s="693"/>
      <c r="DC32" s="697"/>
      <c r="DD32" s="668">
        <v>391</v>
      </c>
      <c r="DE32" s="660"/>
      <c r="DF32" s="660"/>
      <c r="DG32" s="660"/>
      <c r="DH32" s="660"/>
      <c r="DI32" s="660"/>
      <c r="DJ32" s="660"/>
      <c r="DK32" s="661"/>
      <c r="DL32" s="668">
        <v>391</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4090035</v>
      </c>
      <c r="S33" s="660"/>
      <c r="T33" s="660"/>
      <c r="U33" s="660"/>
      <c r="V33" s="660"/>
      <c r="W33" s="660"/>
      <c r="X33" s="660"/>
      <c r="Y33" s="661"/>
      <c r="Z33" s="662">
        <v>4.5</v>
      </c>
      <c r="AA33" s="662"/>
      <c r="AB33" s="662"/>
      <c r="AC33" s="662"/>
      <c r="AD33" s="663" t="s">
        <v>130</v>
      </c>
      <c r="AE33" s="663"/>
      <c r="AF33" s="663"/>
      <c r="AG33" s="663"/>
      <c r="AH33" s="663"/>
      <c r="AI33" s="663"/>
      <c r="AJ33" s="663"/>
      <c r="AK33" s="663"/>
      <c r="AL33" s="664" t="s">
        <v>130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40738357</v>
      </c>
      <c r="CS33" s="695"/>
      <c r="CT33" s="695"/>
      <c r="CU33" s="695"/>
      <c r="CV33" s="695"/>
      <c r="CW33" s="695"/>
      <c r="CX33" s="695"/>
      <c r="CY33" s="696"/>
      <c r="CZ33" s="664">
        <v>45.6</v>
      </c>
      <c r="DA33" s="693"/>
      <c r="DB33" s="693"/>
      <c r="DC33" s="697"/>
      <c r="DD33" s="668">
        <v>7617742</v>
      </c>
      <c r="DE33" s="695"/>
      <c r="DF33" s="695"/>
      <c r="DG33" s="695"/>
      <c r="DH33" s="695"/>
      <c r="DI33" s="695"/>
      <c r="DJ33" s="695"/>
      <c r="DK33" s="696"/>
      <c r="DL33" s="668">
        <v>1997716</v>
      </c>
      <c r="DM33" s="695"/>
      <c r="DN33" s="695"/>
      <c r="DO33" s="695"/>
      <c r="DP33" s="695"/>
      <c r="DQ33" s="695"/>
      <c r="DR33" s="695"/>
      <c r="DS33" s="695"/>
      <c r="DT33" s="695"/>
      <c r="DU33" s="695"/>
      <c r="DV33" s="696"/>
      <c r="DW33" s="664">
        <v>30.6</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3113402</v>
      </c>
      <c r="S34" s="660"/>
      <c r="T34" s="660"/>
      <c r="U34" s="660"/>
      <c r="V34" s="660"/>
      <c r="W34" s="660"/>
      <c r="X34" s="660"/>
      <c r="Y34" s="661"/>
      <c r="Z34" s="662">
        <v>3.4</v>
      </c>
      <c r="AA34" s="662"/>
      <c r="AB34" s="662"/>
      <c r="AC34" s="662"/>
      <c r="AD34" s="663">
        <v>65</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2839017</v>
      </c>
      <c r="CS34" s="660"/>
      <c r="CT34" s="660"/>
      <c r="CU34" s="660"/>
      <c r="CV34" s="660"/>
      <c r="CW34" s="660"/>
      <c r="CX34" s="660"/>
      <c r="CY34" s="661"/>
      <c r="CZ34" s="664">
        <v>3.2</v>
      </c>
      <c r="DA34" s="693"/>
      <c r="DB34" s="693"/>
      <c r="DC34" s="697"/>
      <c r="DD34" s="668">
        <v>1388696</v>
      </c>
      <c r="DE34" s="660"/>
      <c r="DF34" s="660"/>
      <c r="DG34" s="660"/>
      <c r="DH34" s="660"/>
      <c r="DI34" s="660"/>
      <c r="DJ34" s="660"/>
      <c r="DK34" s="661"/>
      <c r="DL34" s="668">
        <v>865625</v>
      </c>
      <c r="DM34" s="660"/>
      <c r="DN34" s="660"/>
      <c r="DO34" s="660"/>
      <c r="DP34" s="660"/>
      <c r="DQ34" s="660"/>
      <c r="DR34" s="660"/>
      <c r="DS34" s="660"/>
      <c r="DT34" s="660"/>
      <c r="DU34" s="660"/>
      <c r="DV34" s="661"/>
      <c r="DW34" s="664">
        <v>13.3</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925556</v>
      </c>
      <c r="S35" s="660"/>
      <c r="T35" s="660"/>
      <c r="U35" s="660"/>
      <c r="V35" s="660"/>
      <c r="W35" s="660"/>
      <c r="X35" s="660"/>
      <c r="Y35" s="661"/>
      <c r="Z35" s="662">
        <v>1</v>
      </c>
      <c r="AA35" s="662"/>
      <c r="AB35" s="662"/>
      <c r="AC35" s="662"/>
      <c r="AD35" s="663" t="s">
        <v>130</v>
      </c>
      <c r="AE35" s="663"/>
      <c r="AF35" s="663"/>
      <c r="AG35" s="663"/>
      <c r="AH35" s="663"/>
      <c r="AI35" s="663"/>
      <c r="AJ35" s="663"/>
      <c r="AK35" s="663"/>
      <c r="AL35" s="664" t="s">
        <v>130</v>
      </c>
      <c r="AM35" s="665"/>
      <c r="AN35" s="665"/>
      <c r="AO35" s="666"/>
      <c r="AP35" s="214"/>
      <c r="AQ35" s="732" t="s">
        <v>319</v>
      </c>
      <c r="AR35" s="733"/>
      <c r="AS35" s="733"/>
      <c r="AT35" s="733"/>
      <c r="AU35" s="733"/>
      <c r="AV35" s="733"/>
      <c r="AW35" s="733"/>
      <c r="AX35" s="733"/>
      <c r="AY35" s="734"/>
      <c r="AZ35" s="648">
        <v>1711576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635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83592</v>
      </c>
      <c r="CS35" s="695"/>
      <c r="CT35" s="695"/>
      <c r="CU35" s="695"/>
      <c r="CV35" s="695"/>
      <c r="CW35" s="695"/>
      <c r="CX35" s="695"/>
      <c r="CY35" s="696"/>
      <c r="CZ35" s="664">
        <v>0.1</v>
      </c>
      <c r="DA35" s="693"/>
      <c r="DB35" s="693"/>
      <c r="DC35" s="697"/>
      <c r="DD35" s="668">
        <v>71229</v>
      </c>
      <c r="DE35" s="695"/>
      <c r="DF35" s="695"/>
      <c r="DG35" s="695"/>
      <c r="DH35" s="695"/>
      <c r="DI35" s="695"/>
      <c r="DJ35" s="695"/>
      <c r="DK35" s="696"/>
      <c r="DL35" s="668">
        <v>53692</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231</v>
      </c>
      <c r="AM36" s="665"/>
      <c r="AN36" s="665"/>
      <c r="AO36" s="666"/>
      <c r="AQ36" s="736" t="s">
        <v>323</v>
      </c>
      <c r="AR36" s="737"/>
      <c r="AS36" s="737"/>
      <c r="AT36" s="737"/>
      <c r="AU36" s="737"/>
      <c r="AV36" s="737"/>
      <c r="AW36" s="737"/>
      <c r="AX36" s="737"/>
      <c r="AY36" s="738"/>
      <c r="AZ36" s="659">
        <v>696509</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-47097</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2202132</v>
      </c>
      <c r="CS36" s="660"/>
      <c r="CT36" s="660"/>
      <c r="CU36" s="660"/>
      <c r="CV36" s="660"/>
      <c r="CW36" s="660"/>
      <c r="CX36" s="660"/>
      <c r="CY36" s="661"/>
      <c r="CZ36" s="664">
        <v>2.5</v>
      </c>
      <c r="DA36" s="693"/>
      <c r="DB36" s="693"/>
      <c r="DC36" s="697"/>
      <c r="DD36" s="668">
        <v>1704986</v>
      </c>
      <c r="DE36" s="660"/>
      <c r="DF36" s="660"/>
      <c r="DG36" s="660"/>
      <c r="DH36" s="660"/>
      <c r="DI36" s="660"/>
      <c r="DJ36" s="660"/>
      <c r="DK36" s="661"/>
      <c r="DL36" s="668">
        <v>354624</v>
      </c>
      <c r="DM36" s="660"/>
      <c r="DN36" s="660"/>
      <c r="DO36" s="660"/>
      <c r="DP36" s="660"/>
      <c r="DQ36" s="660"/>
      <c r="DR36" s="660"/>
      <c r="DS36" s="660"/>
      <c r="DT36" s="660"/>
      <c r="DU36" s="660"/>
      <c r="DV36" s="661"/>
      <c r="DW36" s="664">
        <v>5.4</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273456</v>
      </c>
      <c r="S37" s="660"/>
      <c r="T37" s="660"/>
      <c r="U37" s="660"/>
      <c r="V37" s="660"/>
      <c r="W37" s="660"/>
      <c r="X37" s="660"/>
      <c r="Y37" s="661"/>
      <c r="Z37" s="662">
        <v>0.3</v>
      </c>
      <c r="AA37" s="662"/>
      <c r="AB37" s="662"/>
      <c r="AC37" s="662"/>
      <c r="AD37" s="663" t="s">
        <v>231</v>
      </c>
      <c r="AE37" s="663"/>
      <c r="AF37" s="663"/>
      <c r="AG37" s="663"/>
      <c r="AH37" s="663"/>
      <c r="AI37" s="663"/>
      <c r="AJ37" s="663"/>
      <c r="AK37" s="663"/>
      <c r="AL37" s="664" t="s">
        <v>249</v>
      </c>
      <c r="AM37" s="665"/>
      <c r="AN37" s="665"/>
      <c r="AO37" s="666"/>
      <c r="AQ37" s="736" t="s">
        <v>327</v>
      </c>
      <c r="AR37" s="737"/>
      <c r="AS37" s="737"/>
      <c r="AT37" s="737"/>
      <c r="AU37" s="737"/>
      <c r="AV37" s="737"/>
      <c r="AW37" s="737"/>
      <c r="AX37" s="737"/>
      <c r="AY37" s="738"/>
      <c r="AZ37" s="659">
        <v>149342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3044</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266294</v>
      </c>
      <c r="CS37" s="695"/>
      <c r="CT37" s="695"/>
      <c r="CU37" s="695"/>
      <c r="CV37" s="695"/>
      <c r="CW37" s="695"/>
      <c r="CX37" s="695"/>
      <c r="CY37" s="696"/>
      <c r="CZ37" s="664">
        <v>0.3</v>
      </c>
      <c r="DA37" s="693"/>
      <c r="DB37" s="693"/>
      <c r="DC37" s="697"/>
      <c r="DD37" s="668">
        <v>243138</v>
      </c>
      <c r="DE37" s="695"/>
      <c r="DF37" s="695"/>
      <c r="DG37" s="695"/>
      <c r="DH37" s="695"/>
      <c r="DI37" s="695"/>
      <c r="DJ37" s="695"/>
      <c r="DK37" s="696"/>
      <c r="DL37" s="668">
        <v>239763</v>
      </c>
      <c r="DM37" s="695"/>
      <c r="DN37" s="695"/>
      <c r="DO37" s="695"/>
      <c r="DP37" s="695"/>
      <c r="DQ37" s="695"/>
      <c r="DR37" s="695"/>
      <c r="DS37" s="695"/>
      <c r="DT37" s="695"/>
      <c r="DU37" s="695"/>
      <c r="DV37" s="696"/>
      <c r="DW37" s="664">
        <v>3.7</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90320627</v>
      </c>
      <c r="S38" s="740"/>
      <c r="T38" s="740"/>
      <c r="U38" s="740"/>
      <c r="V38" s="740"/>
      <c r="W38" s="740"/>
      <c r="X38" s="740"/>
      <c r="Y38" s="741"/>
      <c r="Z38" s="742">
        <v>100</v>
      </c>
      <c r="AA38" s="742"/>
      <c r="AB38" s="742"/>
      <c r="AC38" s="742"/>
      <c r="AD38" s="743">
        <v>6247881</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130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4948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1562234</v>
      </c>
      <c r="CS38" s="660"/>
      <c r="CT38" s="660"/>
      <c r="CU38" s="660"/>
      <c r="CV38" s="660"/>
      <c r="CW38" s="660"/>
      <c r="CX38" s="660"/>
      <c r="CY38" s="661"/>
      <c r="CZ38" s="664">
        <v>1.8</v>
      </c>
      <c r="DA38" s="693"/>
      <c r="DB38" s="693"/>
      <c r="DC38" s="697"/>
      <c r="DD38" s="668">
        <v>1360282</v>
      </c>
      <c r="DE38" s="660"/>
      <c r="DF38" s="660"/>
      <c r="DG38" s="660"/>
      <c r="DH38" s="660"/>
      <c r="DI38" s="660"/>
      <c r="DJ38" s="660"/>
      <c r="DK38" s="661"/>
      <c r="DL38" s="668">
        <v>723775</v>
      </c>
      <c r="DM38" s="660"/>
      <c r="DN38" s="660"/>
      <c r="DO38" s="660"/>
      <c r="DP38" s="660"/>
      <c r="DQ38" s="660"/>
      <c r="DR38" s="660"/>
      <c r="DS38" s="660"/>
      <c r="DT38" s="660"/>
      <c r="DU38" s="660"/>
      <c r="DV38" s="661"/>
      <c r="DW38" s="664">
        <v>11.1</v>
      </c>
      <c r="DX38" s="693"/>
      <c r="DY38" s="693"/>
      <c r="DZ38" s="693"/>
      <c r="EA38" s="693"/>
      <c r="EB38" s="693"/>
      <c r="EC38" s="694"/>
    </row>
    <row r="39" spans="2:133" ht="11.25" customHeight="1">
      <c r="AQ39" s="736" t="s">
        <v>334</v>
      </c>
      <c r="AR39" s="737"/>
      <c r="AS39" s="737"/>
      <c r="AT39" s="737"/>
      <c r="AU39" s="737"/>
      <c r="AV39" s="737"/>
      <c r="AW39" s="737"/>
      <c r="AX39" s="737"/>
      <c r="AY39" s="738"/>
      <c r="AZ39" s="659" t="s">
        <v>130</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82</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32818882</v>
      </c>
      <c r="CS39" s="695"/>
      <c r="CT39" s="695"/>
      <c r="CU39" s="695"/>
      <c r="CV39" s="695"/>
      <c r="CW39" s="695"/>
      <c r="CX39" s="695"/>
      <c r="CY39" s="696"/>
      <c r="CZ39" s="664">
        <v>36.799999999999997</v>
      </c>
      <c r="DA39" s="693"/>
      <c r="DB39" s="693"/>
      <c r="DC39" s="697"/>
      <c r="DD39" s="668">
        <v>3092549</v>
      </c>
      <c r="DE39" s="695"/>
      <c r="DF39" s="695"/>
      <c r="DG39" s="695"/>
      <c r="DH39" s="695"/>
      <c r="DI39" s="695"/>
      <c r="DJ39" s="695"/>
      <c r="DK39" s="696"/>
      <c r="DL39" s="668" t="s">
        <v>231</v>
      </c>
      <c r="DM39" s="695"/>
      <c r="DN39" s="695"/>
      <c r="DO39" s="695"/>
      <c r="DP39" s="695"/>
      <c r="DQ39" s="695"/>
      <c r="DR39" s="695"/>
      <c r="DS39" s="695"/>
      <c r="DT39" s="695"/>
      <c r="DU39" s="695"/>
      <c r="DV39" s="696"/>
      <c r="DW39" s="664" t="s">
        <v>130</v>
      </c>
      <c r="DX39" s="693"/>
      <c r="DY39" s="693"/>
      <c r="DZ39" s="693"/>
      <c r="EA39" s="693"/>
      <c r="EB39" s="693"/>
      <c r="EC39" s="694"/>
    </row>
    <row r="40" spans="2:133" ht="11.25" customHeight="1">
      <c r="AQ40" s="736" t="s">
        <v>338</v>
      </c>
      <c r="AR40" s="737"/>
      <c r="AS40" s="737"/>
      <c r="AT40" s="737"/>
      <c r="AU40" s="737"/>
      <c r="AV40" s="737"/>
      <c r="AW40" s="737"/>
      <c r="AX40" s="737"/>
      <c r="AY40" s="738"/>
      <c r="AZ40" s="659">
        <v>186318</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158</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1232500</v>
      </c>
      <c r="CS40" s="660"/>
      <c r="CT40" s="660"/>
      <c r="CU40" s="660"/>
      <c r="CV40" s="660"/>
      <c r="CW40" s="660"/>
      <c r="CX40" s="660"/>
      <c r="CY40" s="661"/>
      <c r="CZ40" s="664">
        <v>1.4</v>
      </c>
      <c r="DA40" s="693"/>
      <c r="DB40" s="693"/>
      <c r="DC40" s="697"/>
      <c r="DD40" s="668" t="s">
        <v>231</v>
      </c>
      <c r="DE40" s="660"/>
      <c r="DF40" s="660"/>
      <c r="DG40" s="660"/>
      <c r="DH40" s="660"/>
      <c r="DI40" s="660"/>
      <c r="DJ40" s="660"/>
      <c r="DK40" s="661"/>
      <c r="DL40" s="668" t="s">
        <v>130</v>
      </c>
      <c r="DM40" s="660"/>
      <c r="DN40" s="660"/>
      <c r="DO40" s="660"/>
      <c r="DP40" s="660"/>
      <c r="DQ40" s="660"/>
      <c r="DR40" s="660"/>
      <c r="DS40" s="660"/>
      <c r="DT40" s="660"/>
      <c r="DU40" s="660"/>
      <c r="DV40" s="661"/>
      <c r="DW40" s="664" t="s">
        <v>130</v>
      </c>
      <c r="DX40" s="693"/>
      <c r="DY40" s="693"/>
      <c r="DZ40" s="693"/>
      <c r="EA40" s="693"/>
      <c r="EB40" s="693"/>
      <c r="EC40" s="694"/>
    </row>
    <row r="41" spans="2:133" ht="11.25" customHeight="1">
      <c r="AQ41" s="746" t="s">
        <v>341</v>
      </c>
      <c r="AR41" s="747"/>
      <c r="AS41" s="747"/>
      <c r="AT41" s="747"/>
      <c r="AU41" s="747"/>
      <c r="AV41" s="747"/>
      <c r="AW41" s="747"/>
      <c r="AX41" s="747"/>
      <c r="AY41" s="748"/>
      <c r="AZ41" s="739">
        <v>679407</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365</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344</v>
      </c>
      <c r="CS41" s="695"/>
      <c r="CT41" s="695"/>
      <c r="CU41" s="695"/>
      <c r="CV41" s="695"/>
      <c r="CW41" s="695"/>
      <c r="CX41" s="695"/>
      <c r="CY41" s="696"/>
      <c r="CZ41" s="664" t="s">
        <v>344</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42779833</v>
      </c>
      <c r="CS42" s="660"/>
      <c r="CT42" s="660"/>
      <c r="CU42" s="660"/>
      <c r="CV42" s="660"/>
      <c r="CW42" s="660"/>
      <c r="CX42" s="660"/>
      <c r="CY42" s="661"/>
      <c r="CZ42" s="664">
        <v>47.9</v>
      </c>
      <c r="DA42" s="665"/>
      <c r="DB42" s="665"/>
      <c r="DC42" s="760"/>
      <c r="DD42" s="668">
        <v>9159476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t="s">
        <v>231</v>
      </c>
      <c r="CS43" s="695"/>
      <c r="CT43" s="695"/>
      <c r="CU43" s="695"/>
      <c r="CV43" s="695"/>
      <c r="CW43" s="695"/>
      <c r="CX43" s="695"/>
      <c r="CY43" s="696"/>
      <c r="CZ43" s="664" t="s">
        <v>130</v>
      </c>
      <c r="DA43" s="693"/>
      <c r="DB43" s="693"/>
      <c r="DC43" s="697"/>
      <c r="DD43" s="668" t="s">
        <v>231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299</v>
      </c>
      <c r="CE44" s="772"/>
      <c r="CF44" s="656" t="s">
        <v>350</v>
      </c>
      <c r="CG44" s="657"/>
      <c r="CH44" s="657"/>
      <c r="CI44" s="657"/>
      <c r="CJ44" s="657"/>
      <c r="CK44" s="657"/>
      <c r="CL44" s="657"/>
      <c r="CM44" s="657"/>
      <c r="CN44" s="657"/>
      <c r="CO44" s="657"/>
      <c r="CP44" s="657"/>
      <c r="CQ44" s="658"/>
      <c r="CR44" s="659">
        <v>32788194</v>
      </c>
      <c r="CS44" s="660"/>
      <c r="CT44" s="660"/>
      <c r="CU44" s="660"/>
      <c r="CV44" s="660"/>
      <c r="CW44" s="660"/>
      <c r="CX44" s="660"/>
      <c r="CY44" s="661"/>
      <c r="CZ44" s="664">
        <v>36.700000000000003</v>
      </c>
      <c r="DA44" s="665"/>
      <c r="DB44" s="665"/>
      <c r="DC44" s="760"/>
      <c r="DD44" s="668">
        <v>6551891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31169401</v>
      </c>
      <c r="CS45" s="695"/>
      <c r="CT45" s="695"/>
      <c r="CU45" s="695"/>
      <c r="CV45" s="695"/>
      <c r="CW45" s="695"/>
      <c r="CX45" s="695"/>
      <c r="CY45" s="696"/>
      <c r="CZ45" s="664">
        <v>34.9</v>
      </c>
      <c r="DA45" s="693"/>
      <c r="DB45" s="693"/>
      <c r="DC45" s="697"/>
      <c r="DD45" s="668">
        <v>6191905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1535208</v>
      </c>
      <c r="CS46" s="660"/>
      <c r="CT46" s="660"/>
      <c r="CU46" s="660"/>
      <c r="CV46" s="660"/>
      <c r="CW46" s="660"/>
      <c r="CX46" s="660"/>
      <c r="CY46" s="661"/>
      <c r="CZ46" s="664">
        <v>1.7</v>
      </c>
      <c r="DA46" s="665"/>
      <c r="DB46" s="665"/>
      <c r="DC46" s="760"/>
      <c r="DD46" s="668">
        <v>276401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v>9991639</v>
      </c>
      <c r="CS47" s="695"/>
      <c r="CT47" s="695"/>
      <c r="CU47" s="695"/>
      <c r="CV47" s="695"/>
      <c r="CW47" s="695"/>
      <c r="CX47" s="695"/>
      <c r="CY47" s="696"/>
      <c r="CZ47" s="664">
        <v>11.2</v>
      </c>
      <c r="DA47" s="693"/>
      <c r="DB47" s="693"/>
      <c r="DC47" s="697"/>
      <c r="DD47" s="668">
        <v>2607585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130</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89248430</v>
      </c>
      <c r="CS49" s="729"/>
      <c r="CT49" s="729"/>
      <c r="CU49" s="729"/>
      <c r="CV49" s="729"/>
      <c r="CW49" s="729"/>
      <c r="CX49" s="729"/>
      <c r="CY49" s="761"/>
      <c r="CZ49" s="744">
        <v>100</v>
      </c>
      <c r="DA49" s="762"/>
      <c r="DB49" s="762"/>
      <c r="DC49" s="763"/>
      <c r="DD49" s="764">
        <v>20997932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9lBxNCRFeHg9unQ0YgAFsjtNqcd4Gvl996dUVoIIvvljR5opcm3ryMdjcM1KrgRPydvCoWx6cVpGmMfYOUak+A==" saltValue="ViP8C0gcfc9msKklUdOa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S34" sqref="BS34:CG34"/>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90321</v>
      </c>
      <c r="R7" s="795"/>
      <c r="S7" s="795"/>
      <c r="T7" s="795"/>
      <c r="U7" s="795"/>
      <c r="V7" s="795">
        <v>89248</v>
      </c>
      <c r="W7" s="795"/>
      <c r="X7" s="795"/>
      <c r="Y7" s="795"/>
      <c r="Z7" s="795"/>
      <c r="AA7" s="795">
        <v>1072</v>
      </c>
      <c r="AB7" s="795"/>
      <c r="AC7" s="795"/>
      <c r="AD7" s="795"/>
      <c r="AE7" s="796"/>
      <c r="AF7" s="797">
        <v>302</v>
      </c>
      <c r="AG7" s="798"/>
      <c r="AH7" s="798"/>
      <c r="AI7" s="798"/>
      <c r="AJ7" s="799"/>
      <c r="AK7" s="834">
        <v>28742</v>
      </c>
      <c r="AL7" s="835"/>
      <c r="AM7" s="835"/>
      <c r="AN7" s="835"/>
      <c r="AO7" s="835"/>
      <c r="AP7" s="835">
        <v>12544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566</v>
      </c>
      <c r="BT7" s="839"/>
      <c r="BU7" s="839"/>
      <c r="BV7" s="839"/>
      <c r="BW7" s="839"/>
      <c r="BX7" s="839"/>
      <c r="BY7" s="839"/>
      <c r="BZ7" s="839"/>
      <c r="CA7" s="839"/>
      <c r="CB7" s="839"/>
      <c r="CC7" s="839"/>
      <c r="CD7" s="839"/>
      <c r="CE7" s="839"/>
      <c r="CF7" s="839"/>
      <c r="CG7" s="840"/>
      <c r="CH7" s="831">
        <v>-7</v>
      </c>
      <c r="CI7" s="832"/>
      <c r="CJ7" s="832"/>
      <c r="CK7" s="832"/>
      <c r="CL7" s="833"/>
      <c r="CM7" s="831">
        <v>241</v>
      </c>
      <c r="CN7" s="832"/>
      <c r="CO7" s="832"/>
      <c r="CP7" s="832"/>
      <c r="CQ7" s="833"/>
      <c r="CR7" s="831">
        <v>33</v>
      </c>
      <c r="CS7" s="832"/>
      <c r="CT7" s="832"/>
      <c r="CU7" s="832"/>
      <c r="CV7" s="833"/>
      <c r="CW7" s="831" t="s">
        <v>572</v>
      </c>
      <c r="CX7" s="832"/>
      <c r="CY7" s="832"/>
      <c r="CZ7" s="832"/>
      <c r="DA7" s="833"/>
      <c r="DB7" s="831" t="s">
        <v>573</v>
      </c>
      <c r="DC7" s="832"/>
      <c r="DD7" s="832"/>
      <c r="DE7" s="832"/>
      <c r="DF7" s="833"/>
      <c r="DG7" s="831" t="s">
        <v>574</v>
      </c>
      <c r="DH7" s="832"/>
      <c r="DI7" s="832"/>
      <c r="DJ7" s="832"/>
      <c r="DK7" s="833"/>
      <c r="DL7" s="831" t="s">
        <v>574</v>
      </c>
      <c r="DM7" s="832"/>
      <c r="DN7" s="832"/>
      <c r="DO7" s="832"/>
      <c r="DP7" s="833"/>
      <c r="DQ7" s="831" t="s">
        <v>574</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567</v>
      </c>
      <c r="BT8" s="829"/>
      <c r="BU8" s="829"/>
      <c r="BV8" s="829"/>
      <c r="BW8" s="829"/>
      <c r="BX8" s="829"/>
      <c r="BY8" s="829"/>
      <c r="BZ8" s="829"/>
      <c r="CA8" s="829"/>
      <c r="CB8" s="829"/>
      <c r="CC8" s="829"/>
      <c r="CD8" s="829"/>
      <c r="CE8" s="829"/>
      <c r="CF8" s="829"/>
      <c r="CG8" s="830"/>
      <c r="CH8" s="841">
        <v>1</v>
      </c>
      <c r="CI8" s="842"/>
      <c r="CJ8" s="842"/>
      <c r="CK8" s="842"/>
      <c r="CL8" s="843"/>
      <c r="CM8" s="841">
        <v>35</v>
      </c>
      <c r="CN8" s="842"/>
      <c r="CO8" s="842"/>
      <c r="CP8" s="842"/>
      <c r="CQ8" s="843"/>
      <c r="CR8" s="841">
        <v>5</v>
      </c>
      <c r="CS8" s="842"/>
      <c r="CT8" s="842"/>
      <c r="CU8" s="842"/>
      <c r="CV8" s="843"/>
      <c r="CW8" s="841" t="s">
        <v>574</v>
      </c>
      <c r="CX8" s="842"/>
      <c r="CY8" s="842"/>
      <c r="CZ8" s="842"/>
      <c r="DA8" s="843"/>
      <c r="DB8" s="841" t="s">
        <v>575</v>
      </c>
      <c r="DC8" s="842"/>
      <c r="DD8" s="842"/>
      <c r="DE8" s="842"/>
      <c r="DF8" s="843"/>
      <c r="DG8" s="841" t="s">
        <v>574</v>
      </c>
      <c r="DH8" s="842"/>
      <c r="DI8" s="842"/>
      <c r="DJ8" s="842"/>
      <c r="DK8" s="843"/>
      <c r="DL8" s="841" t="s">
        <v>574</v>
      </c>
      <c r="DM8" s="842"/>
      <c r="DN8" s="842"/>
      <c r="DO8" s="842"/>
      <c r="DP8" s="843"/>
      <c r="DQ8" s="841" t="s">
        <v>574</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569</v>
      </c>
      <c r="BS9" s="828" t="s">
        <v>568</v>
      </c>
      <c r="BT9" s="829"/>
      <c r="BU9" s="829"/>
      <c r="BV9" s="829"/>
      <c r="BW9" s="829"/>
      <c r="BX9" s="829"/>
      <c r="BY9" s="829"/>
      <c r="BZ9" s="829"/>
      <c r="CA9" s="829"/>
      <c r="CB9" s="829"/>
      <c r="CC9" s="829"/>
      <c r="CD9" s="829"/>
      <c r="CE9" s="829"/>
      <c r="CF9" s="829"/>
      <c r="CG9" s="830"/>
      <c r="CH9" s="841">
        <v>-68</v>
      </c>
      <c r="CI9" s="842"/>
      <c r="CJ9" s="842"/>
      <c r="CK9" s="842"/>
      <c r="CL9" s="843"/>
      <c r="CM9" s="841">
        <v>223</v>
      </c>
      <c r="CN9" s="842"/>
      <c r="CO9" s="842"/>
      <c r="CP9" s="842"/>
      <c r="CQ9" s="843"/>
      <c r="CR9" s="841">
        <v>5</v>
      </c>
      <c r="CS9" s="842"/>
      <c r="CT9" s="842"/>
      <c r="CU9" s="842"/>
      <c r="CV9" s="843"/>
      <c r="CW9" s="841" t="s">
        <v>574</v>
      </c>
      <c r="CX9" s="842"/>
      <c r="CY9" s="842"/>
      <c r="CZ9" s="842"/>
      <c r="DA9" s="843"/>
      <c r="DB9" s="841">
        <v>1200</v>
      </c>
      <c r="DC9" s="842"/>
      <c r="DD9" s="842"/>
      <c r="DE9" s="842"/>
      <c r="DF9" s="843"/>
      <c r="DG9" s="841" t="s">
        <v>574</v>
      </c>
      <c r="DH9" s="842"/>
      <c r="DI9" s="842"/>
      <c r="DJ9" s="842"/>
      <c r="DK9" s="843"/>
      <c r="DL9" s="841" t="s">
        <v>574</v>
      </c>
      <c r="DM9" s="842"/>
      <c r="DN9" s="842"/>
      <c r="DO9" s="842"/>
      <c r="DP9" s="843"/>
      <c r="DQ9" s="841" t="s">
        <v>574</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90321</v>
      </c>
      <c r="R23" s="854"/>
      <c r="S23" s="854"/>
      <c r="T23" s="854"/>
      <c r="U23" s="854"/>
      <c r="V23" s="854">
        <v>89248</v>
      </c>
      <c r="W23" s="854"/>
      <c r="X23" s="854"/>
      <c r="Y23" s="854"/>
      <c r="Z23" s="854"/>
      <c r="AA23" s="854">
        <v>1072</v>
      </c>
      <c r="AB23" s="854"/>
      <c r="AC23" s="854"/>
      <c r="AD23" s="854"/>
      <c r="AE23" s="855"/>
      <c r="AF23" s="856">
        <v>302</v>
      </c>
      <c r="AG23" s="854"/>
      <c r="AH23" s="854"/>
      <c r="AI23" s="854"/>
      <c r="AJ23" s="857"/>
      <c r="AK23" s="858"/>
      <c r="AL23" s="859"/>
      <c r="AM23" s="859"/>
      <c r="AN23" s="859"/>
      <c r="AO23" s="859"/>
      <c r="AP23" s="854">
        <v>12544</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3014</v>
      </c>
      <c r="R28" s="883"/>
      <c r="S28" s="883"/>
      <c r="T28" s="883"/>
      <c r="U28" s="883"/>
      <c r="V28" s="883">
        <v>3013</v>
      </c>
      <c r="W28" s="883"/>
      <c r="X28" s="883"/>
      <c r="Y28" s="883"/>
      <c r="Z28" s="883"/>
      <c r="AA28" s="883">
        <v>1</v>
      </c>
      <c r="AB28" s="883"/>
      <c r="AC28" s="883"/>
      <c r="AD28" s="883"/>
      <c r="AE28" s="884"/>
      <c r="AF28" s="885">
        <v>1</v>
      </c>
      <c r="AG28" s="883"/>
      <c r="AH28" s="883"/>
      <c r="AI28" s="883"/>
      <c r="AJ28" s="886"/>
      <c r="AK28" s="887">
        <v>245</v>
      </c>
      <c r="AL28" s="878"/>
      <c r="AM28" s="878"/>
      <c r="AN28" s="878"/>
      <c r="AO28" s="878"/>
      <c r="AP28" s="878" t="s">
        <v>570</v>
      </c>
      <c r="AQ28" s="878"/>
      <c r="AR28" s="878"/>
      <c r="AS28" s="878"/>
      <c r="AT28" s="878"/>
      <c r="AU28" s="878" t="s">
        <v>570</v>
      </c>
      <c r="AV28" s="878"/>
      <c r="AW28" s="878"/>
      <c r="AX28" s="878"/>
      <c r="AY28" s="878"/>
      <c r="AZ28" s="879" t="s">
        <v>570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221</v>
      </c>
      <c r="R29" s="819"/>
      <c r="S29" s="819"/>
      <c r="T29" s="819"/>
      <c r="U29" s="819"/>
      <c r="V29" s="819">
        <v>221</v>
      </c>
      <c r="W29" s="819"/>
      <c r="X29" s="819"/>
      <c r="Y29" s="819"/>
      <c r="Z29" s="819"/>
      <c r="AA29" s="819" t="s">
        <v>565</v>
      </c>
      <c r="AB29" s="819"/>
      <c r="AC29" s="819"/>
      <c r="AD29" s="819"/>
      <c r="AE29" s="820"/>
      <c r="AF29" s="821" t="s">
        <v>395</v>
      </c>
      <c r="AG29" s="822"/>
      <c r="AH29" s="822"/>
      <c r="AI29" s="822"/>
      <c r="AJ29" s="823"/>
      <c r="AK29" s="890">
        <v>9</v>
      </c>
      <c r="AL29" s="891"/>
      <c r="AM29" s="891"/>
      <c r="AN29" s="891"/>
      <c r="AO29" s="891"/>
      <c r="AP29" s="891" t="s">
        <v>570</v>
      </c>
      <c r="AQ29" s="891"/>
      <c r="AR29" s="891"/>
      <c r="AS29" s="891"/>
      <c r="AT29" s="891"/>
      <c r="AU29" s="891" t="s">
        <v>571</v>
      </c>
      <c r="AV29" s="891"/>
      <c r="AW29" s="891"/>
      <c r="AX29" s="891"/>
      <c r="AY29" s="891"/>
      <c r="AZ29" s="892" t="s">
        <v>570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2686</v>
      </c>
      <c r="R30" s="819"/>
      <c r="S30" s="819"/>
      <c r="T30" s="819"/>
      <c r="U30" s="819"/>
      <c r="V30" s="819">
        <v>2550</v>
      </c>
      <c r="W30" s="819"/>
      <c r="X30" s="819"/>
      <c r="Y30" s="819"/>
      <c r="Z30" s="819"/>
      <c r="AA30" s="819">
        <v>136</v>
      </c>
      <c r="AB30" s="819"/>
      <c r="AC30" s="819"/>
      <c r="AD30" s="819"/>
      <c r="AE30" s="820"/>
      <c r="AF30" s="821">
        <v>136</v>
      </c>
      <c r="AG30" s="822"/>
      <c r="AH30" s="822"/>
      <c r="AI30" s="822"/>
      <c r="AJ30" s="823"/>
      <c r="AK30" s="890">
        <v>339</v>
      </c>
      <c r="AL30" s="891"/>
      <c r="AM30" s="891"/>
      <c r="AN30" s="891"/>
      <c r="AO30" s="891"/>
      <c r="AP30" s="891" t="s">
        <v>570</v>
      </c>
      <c r="AQ30" s="891"/>
      <c r="AR30" s="891"/>
      <c r="AS30" s="891"/>
      <c r="AT30" s="891"/>
      <c r="AU30" s="891" t="s">
        <v>570</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11</v>
      </c>
      <c r="R31" s="819"/>
      <c r="S31" s="819"/>
      <c r="T31" s="819"/>
      <c r="U31" s="819"/>
      <c r="V31" s="819">
        <v>8</v>
      </c>
      <c r="W31" s="819"/>
      <c r="X31" s="819"/>
      <c r="Y31" s="819"/>
      <c r="Z31" s="819"/>
      <c r="AA31" s="819">
        <v>3</v>
      </c>
      <c r="AB31" s="819"/>
      <c r="AC31" s="819"/>
      <c r="AD31" s="819"/>
      <c r="AE31" s="820"/>
      <c r="AF31" s="821">
        <v>3</v>
      </c>
      <c r="AG31" s="822"/>
      <c r="AH31" s="822"/>
      <c r="AI31" s="822"/>
      <c r="AJ31" s="823"/>
      <c r="AK31" s="890">
        <v>0</v>
      </c>
      <c r="AL31" s="891"/>
      <c r="AM31" s="891"/>
      <c r="AN31" s="891"/>
      <c r="AO31" s="891"/>
      <c r="AP31" s="891" t="s">
        <v>570</v>
      </c>
      <c r="AQ31" s="891"/>
      <c r="AR31" s="891"/>
      <c r="AS31" s="891"/>
      <c r="AT31" s="891"/>
      <c r="AU31" s="891" t="s">
        <v>570</v>
      </c>
      <c r="AV31" s="891"/>
      <c r="AW31" s="891"/>
      <c r="AX31" s="891"/>
      <c r="AY31" s="891"/>
      <c r="AZ31" s="892" t="s">
        <v>570</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230</v>
      </c>
      <c r="R32" s="819"/>
      <c r="S32" s="819"/>
      <c r="T32" s="819"/>
      <c r="U32" s="819"/>
      <c r="V32" s="819">
        <v>230</v>
      </c>
      <c r="W32" s="819"/>
      <c r="X32" s="819"/>
      <c r="Y32" s="819"/>
      <c r="Z32" s="819"/>
      <c r="AA32" s="819">
        <v>0</v>
      </c>
      <c r="AB32" s="819"/>
      <c r="AC32" s="819"/>
      <c r="AD32" s="819"/>
      <c r="AE32" s="820"/>
      <c r="AF32" s="821" t="s">
        <v>395</v>
      </c>
      <c r="AG32" s="822"/>
      <c r="AH32" s="822"/>
      <c r="AI32" s="822"/>
      <c r="AJ32" s="823"/>
      <c r="AK32" s="890">
        <v>78</v>
      </c>
      <c r="AL32" s="891"/>
      <c r="AM32" s="891"/>
      <c r="AN32" s="891"/>
      <c r="AO32" s="891"/>
      <c r="AP32" s="891" t="s">
        <v>570</v>
      </c>
      <c r="AQ32" s="891"/>
      <c r="AR32" s="891"/>
      <c r="AS32" s="891"/>
      <c r="AT32" s="891"/>
      <c r="AU32" s="891" t="s">
        <v>570</v>
      </c>
      <c r="AV32" s="891"/>
      <c r="AW32" s="891"/>
      <c r="AX32" s="891"/>
      <c r="AY32" s="891"/>
      <c r="AZ32" s="892" t="s">
        <v>570</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564</v>
      </c>
      <c r="R33" s="819"/>
      <c r="S33" s="819"/>
      <c r="T33" s="819"/>
      <c r="U33" s="819"/>
      <c r="V33" s="819">
        <v>504</v>
      </c>
      <c r="W33" s="819"/>
      <c r="X33" s="819"/>
      <c r="Y33" s="819"/>
      <c r="Z33" s="819"/>
      <c r="AA33" s="819">
        <v>60</v>
      </c>
      <c r="AB33" s="819"/>
      <c r="AC33" s="819"/>
      <c r="AD33" s="819"/>
      <c r="AE33" s="820"/>
      <c r="AF33" s="821">
        <v>741</v>
      </c>
      <c r="AG33" s="822"/>
      <c r="AH33" s="822"/>
      <c r="AI33" s="822"/>
      <c r="AJ33" s="823"/>
      <c r="AK33" s="890">
        <v>149</v>
      </c>
      <c r="AL33" s="891"/>
      <c r="AM33" s="891"/>
      <c r="AN33" s="891"/>
      <c r="AO33" s="891"/>
      <c r="AP33" s="891">
        <v>2380</v>
      </c>
      <c r="AQ33" s="891"/>
      <c r="AR33" s="891"/>
      <c r="AS33" s="891"/>
      <c r="AT33" s="891"/>
      <c r="AU33" s="891">
        <v>0</v>
      </c>
      <c r="AV33" s="891"/>
      <c r="AW33" s="891"/>
      <c r="AX33" s="891"/>
      <c r="AY33" s="891"/>
      <c r="AZ33" s="892" t="s">
        <v>570</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691</v>
      </c>
      <c r="R34" s="819"/>
      <c r="S34" s="819"/>
      <c r="T34" s="819"/>
      <c r="U34" s="819"/>
      <c r="V34" s="819">
        <v>569</v>
      </c>
      <c r="W34" s="819"/>
      <c r="X34" s="819"/>
      <c r="Y34" s="819"/>
      <c r="Z34" s="819"/>
      <c r="AA34" s="819">
        <v>122</v>
      </c>
      <c r="AB34" s="819"/>
      <c r="AC34" s="819"/>
      <c r="AD34" s="819"/>
      <c r="AE34" s="820"/>
      <c r="AF34" s="821" t="s">
        <v>395</v>
      </c>
      <c r="AG34" s="822"/>
      <c r="AH34" s="822"/>
      <c r="AI34" s="822"/>
      <c r="AJ34" s="823"/>
      <c r="AK34" s="890">
        <v>598</v>
      </c>
      <c r="AL34" s="891"/>
      <c r="AM34" s="891"/>
      <c r="AN34" s="891"/>
      <c r="AO34" s="891"/>
      <c r="AP34" s="891">
        <v>4775</v>
      </c>
      <c r="AQ34" s="891"/>
      <c r="AR34" s="891"/>
      <c r="AS34" s="891"/>
      <c r="AT34" s="891"/>
      <c r="AU34" s="891">
        <v>4666</v>
      </c>
      <c r="AV34" s="891"/>
      <c r="AW34" s="891"/>
      <c r="AX34" s="891"/>
      <c r="AY34" s="891"/>
      <c r="AZ34" s="892" t="s">
        <v>570</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57</v>
      </c>
      <c r="R35" s="819"/>
      <c r="S35" s="819"/>
      <c r="T35" s="819"/>
      <c r="U35" s="819"/>
      <c r="V35" s="819">
        <v>57</v>
      </c>
      <c r="W35" s="819"/>
      <c r="X35" s="819"/>
      <c r="Y35" s="819"/>
      <c r="Z35" s="819"/>
      <c r="AA35" s="819" t="s">
        <v>570</v>
      </c>
      <c r="AB35" s="819"/>
      <c r="AC35" s="819"/>
      <c r="AD35" s="819"/>
      <c r="AE35" s="820"/>
      <c r="AF35" s="821" t="s">
        <v>395</v>
      </c>
      <c r="AG35" s="822"/>
      <c r="AH35" s="822"/>
      <c r="AI35" s="822"/>
      <c r="AJ35" s="823"/>
      <c r="AK35" s="890">
        <v>45</v>
      </c>
      <c r="AL35" s="891"/>
      <c r="AM35" s="891"/>
      <c r="AN35" s="891"/>
      <c r="AO35" s="891"/>
      <c r="AP35" s="891">
        <v>338</v>
      </c>
      <c r="AQ35" s="891"/>
      <c r="AR35" s="891"/>
      <c r="AS35" s="891"/>
      <c r="AT35" s="891"/>
      <c r="AU35" s="891">
        <v>325</v>
      </c>
      <c r="AV35" s="891"/>
      <c r="AW35" s="891"/>
      <c r="AX35" s="891"/>
      <c r="AY35" s="891"/>
      <c r="AZ35" s="892" t="s">
        <v>570</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404</v>
      </c>
      <c r="C36" s="816"/>
      <c r="D36" s="816"/>
      <c r="E36" s="816"/>
      <c r="F36" s="816"/>
      <c r="G36" s="816"/>
      <c r="H36" s="816"/>
      <c r="I36" s="816"/>
      <c r="J36" s="816"/>
      <c r="K36" s="816"/>
      <c r="L36" s="816"/>
      <c r="M36" s="816"/>
      <c r="N36" s="816"/>
      <c r="O36" s="816"/>
      <c r="P36" s="817"/>
      <c r="Q36" s="818">
        <v>88</v>
      </c>
      <c r="R36" s="819"/>
      <c r="S36" s="819"/>
      <c r="T36" s="819"/>
      <c r="U36" s="819"/>
      <c r="V36" s="819">
        <v>88</v>
      </c>
      <c r="W36" s="819"/>
      <c r="X36" s="819"/>
      <c r="Y36" s="819"/>
      <c r="Z36" s="819"/>
      <c r="AA36" s="819" t="s">
        <v>570</v>
      </c>
      <c r="AB36" s="819"/>
      <c r="AC36" s="819"/>
      <c r="AD36" s="819"/>
      <c r="AE36" s="820"/>
      <c r="AF36" s="821" t="s">
        <v>395</v>
      </c>
      <c r="AG36" s="822"/>
      <c r="AH36" s="822"/>
      <c r="AI36" s="822"/>
      <c r="AJ36" s="823"/>
      <c r="AK36" s="890">
        <v>53</v>
      </c>
      <c r="AL36" s="891"/>
      <c r="AM36" s="891"/>
      <c r="AN36" s="891"/>
      <c r="AO36" s="891"/>
      <c r="AP36" s="891">
        <v>742</v>
      </c>
      <c r="AQ36" s="891"/>
      <c r="AR36" s="891"/>
      <c r="AS36" s="891"/>
      <c r="AT36" s="891"/>
      <c r="AU36" s="891">
        <v>723</v>
      </c>
      <c r="AV36" s="891"/>
      <c r="AW36" s="891"/>
      <c r="AX36" s="891"/>
      <c r="AY36" s="891"/>
      <c r="AZ36" s="892" t="s">
        <v>570</v>
      </c>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881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387</v>
      </c>
      <c r="AB66" s="778"/>
      <c r="AC66" s="778"/>
      <c r="AD66" s="778"/>
      <c r="AE66" s="779"/>
      <c r="AF66" s="912" t="s">
        <v>412</v>
      </c>
      <c r="AG66" s="873"/>
      <c r="AH66" s="873"/>
      <c r="AI66" s="873"/>
      <c r="AJ66" s="913"/>
      <c r="AK66" s="777" t="s">
        <v>389</v>
      </c>
      <c r="AL66" s="801"/>
      <c r="AM66" s="801"/>
      <c r="AN66" s="801"/>
      <c r="AO66" s="802"/>
      <c r="AP66" s="777" t="s">
        <v>413</v>
      </c>
      <c r="AQ66" s="778"/>
      <c r="AR66" s="778"/>
      <c r="AS66" s="778"/>
      <c r="AT66" s="779"/>
      <c r="AU66" s="777" t="s">
        <v>414</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43</v>
      </c>
      <c r="CS102" s="910"/>
      <c r="CT102" s="910"/>
      <c r="CU102" s="910"/>
      <c r="CV102" s="953"/>
      <c r="CW102" s="952" t="s">
        <v>574</v>
      </c>
      <c r="CX102" s="910"/>
      <c r="CY102" s="910"/>
      <c r="CZ102" s="910"/>
      <c r="DA102" s="953"/>
      <c r="DB102" s="952">
        <v>1200</v>
      </c>
      <c r="DC102" s="910"/>
      <c r="DD102" s="910"/>
      <c r="DE102" s="910"/>
      <c r="DF102" s="953"/>
      <c r="DG102" s="952" t="s">
        <v>575</v>
      </c>
      <c r="DH102" s="910"/>
      <c r="DI102" s="910"/>
      <c r="DJ102" s="910"/>
      <c r="DK102" s="953"/>
      <c r="DL102" s="952" t="s">
        <v>575</v>
      </c>
      <c r="DM102" s="910"/>
      <c r="DN102" s="910"/>
      <c r="DO102" s="910"/>
      <c r="DP102" s="953"/>
      <c r="DQ102" s="952" t="s">
        <v>575</v>
      </c>
      <c r="DR102" s="910"/>
      <c r="DS102" s="910"/>
      <c r="DT102" s="910"/>
      <c r="DU102" s="953"/>
      <c r="DV102" s="976" t="s">
        <v>574</v>
      </c>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298</v>
      </c>
      <c r="AG109" s="955"/>
      <c r="AH109" s="955"/>
      <c r="AI109" s="955"/>
      <c r="AJ109" s="956"/>
      <c r="AK109" s="954" t="s">
        <v>297</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298</v>
      </c>
      <c r="BW109" s="955"/>
      <c r="BX109" s="955"/>
      <c r="BY109" s="955"/>
      <c r="BZ109" s="956"/>
      <c r="CA109" s="954" t="s">
        <v>297</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298</v>
      </c>
      <c r="DM109" s="955"/>
      <c r="DN109" s="955"/>
      <c r="DO109" s="955"/>
      <c r="DP109" s="956"/>
      <c r="DQ109" s="954" t="s">
        <v>297</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1343813</v>
      </c>
      <c r="AB110" s="962"/>
      <c r="AC110" s="962"/>
      <c r="AD110" s="962"/>
      <c r="AE110" s="963"/>
      <c r="AF110" s="964">
        <v>1342338</v>
      </c>
      <c r="AG110" s="962"/>
      <c r="AH110" s="962"/>
      <c r="AI110" s="962"/>
      <c r="AJ110" s="963"/>
      <c r="AK110" s="964">
        <v>1328501</v>
      </c>
      <c r="AL110" s="962"/>
      <c r="AM110" s="962"/>
      <c r="AN110" s="962"/>
      <c r="AO110" s="963"/>
      <c r="AP110" s="965">
        <v>23.8</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12550118</v>
      </c>
      <c r="BR110" s="997"/>
      <c r="BS110" s="997"/>
      <c r="BT110" s="997"/>
      <c r="BU110" s="997"/>
      <c r="BV110" s="997">
        <v>12990956</v>
      </c>
      <c r="BW110" s="997"/>
      <c r="BX110" s="997"/>
      <c r="BY110" s="997"/>
      <c r="BZ110" s="997"/>
      <c r="CA110" s="997">
        <v>12544292</v>
      </c>
      <c r="CB110" s="997"/>
      <c r="CC110" s="997"/>
      <c r="CD110" s="997"/>
      <c r="CE110" s="997"/>
      <c r="CF110" s="1011">
        <v>224.9</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395</v>
      </c>
      <c r="DH110" s="997"/>
      <c r="DI110" s="997"/>
      <c r="DJ110" s="997"/>
      <c r="DK110" s="997"/>
      <c r="DL110" s="997" t="s">
        <v>130</v>
      </c>
      <c r="DM110" s="997"/>
      <c r="DN110" s="997"/>
      <c r="DO110" s="997"/>
      <c r="DP110" s="997"/>
      <c r="DQ110" s="997" t="s">
        <v>395</v>
      </c>
      <c r="DR110" s="997"/>
      <c r="DS110" s="997"/>
      <c r="DT110" s="997"/>
      <c r="DU110" s="997"/>
      <c r="DV110" s="998" t="s">
        <v>130</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130</v>
      </c>
      <c r="AB111" s="1004"/>
      <c r="AC111" s="1004"/>
      <c r="AD111" s="1004"/>
      <c r="AE111" s="1005"/>
      <c r="AF111" s="1006" t="s">
        <v>130</v>
      </c>
      <c r="AG111" s="1004"/>
      <c r="AH111" s="1004"/>
      <c r="AI111" s="1004"/>
      <c r="AJ111" s="1005"/>
      <c r="AK111" s="1006" t="s">
        <v>130</v>
      </c>
      <c r="AL111" s="1004"/>
      <c r="AM111" s="1004"/>
      <c r="AN111" s="1004"/>
      <c r="AO111" s="1005"/>
      <c r="AP111" s="1007" t="s">
        <v>130</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55902</v>
      </c>
      <c r="BR111" s="990"/>
      <c r="BS111" s="990"/>
      <c r="BT111" s="990"/>
      <c r="BU111" s="990"/>
      <c r="BV111" s="990">
        <v>47703</v>
      </c>
      <c r="BW111" s="990"/>
      <c r="BX111" s="990"/>
      <c r="BY111" s="990"/>
      <c r="BZ111" s="990"/>
      <c r="CA111" s="990">
        <v>39502</v>
      </c>
      <c r="CB111" s="990"/>
      <c r="CC111" s="990"/>
      <c r="CD111" s="990"/>
      <c r="CE111" s="990"/>
      <c r="CF111" s="984">
        <v>0.7</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395</v>
      </c>
      <c r="DH111" s="990"/>
      <c r="DI111" s="990"/>
      <c r="DJ111" s="990"/>
      <c r="DK111" s="990"/>
      <c r="DL111" s="990" t="s">
        <v>395</v>
      </c>
      <c r="DM111" s="990"/>
      <c r="DN111" s="990"/>
      <c r="DO111" s="990"/>
      <c r="DP111" s="990"/>
      <c r="DQ111" s="990" t="s">
        <v>130</v>
      </c>
      <c r="DR111" s="990"/>
      <c r="DS111" s="990"/>
      <c r="DT111" s="990"/>
      <c r="DU111" s="990"/>
      <c r="DV111" s="991" t="s">
        <v>434</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437</v>
      </c>
      <c r="AB112" s="1029"/>
      <c r="AC112" s="1029"/>
      <c r="AD112" s="1029"/>
      <c r="AE112" s="1030"/>
      <c r="AF112" s="1031" t="s">
        <v>130</v>
      </c>
      <c r="AG112" s="1029"/>
      <c r="AH112" s="1029"/>
      <c r="AI112" s="1029"/>
      <c r="AJ112" s="1030"/>
      <c r="AK112" s="1031" t="s">
        <v>395</v>
      </c>
      <c r="AL112" s="1029"/>
      <c r="AM112" s="1029"/>
      <c r="AN112" s="1029"/>
      <c r="AO112" s="1030"/>
      <c r="AP112" s="1032" t="s">
        <v>130</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6784242</v>
      </c>
      <c r="BR112" s="990"/>
      <c r="BS112" s="990"/>
      <c r="BT112" s="990"/>
      <c r="BU112" s="990"/>
      <c r="BV112" s="990">
        <v>6466526</v>
      </c>
      <c r="BW112" s="990"/>
      <c r="BX112" s="990"/>
      <c r="BY112" s="990"/>
      <c r="BZ112" s="990"/>
      <c r="CA112" s="990">
        <v>6267654</v>
      </c>
      <c r="CB112" s="990"/>
      <c r="CC112" s="990"/>
      <c r="CD112" s="990"/>
      <c r="CE112" s="990"/>
      <c r="CF112" s="984">
        <v>112.4</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130</v>
      </c>
      <c r="DH112" s="990"/>
      <c r="DI112" s="990"/>
      <c r="DJ112" s="990"/>
      <c r="DK112" s="990"/>
      <c r="DL112" s="990" t="s">
        <v>130</v>
      </c>
      <c r="DM112" s="990"/>
      <c r="DN112" s="990"/>
      <c r="DO112" s="990"/>
      <c r="DP112" s="990"/>
      <c r="DQ112" s="990" t="s">
        <v>395</v>
      </c>
      <c r="DR112" s="990"/>
      <c r="DS112" s="990"/>
      <c r="DT112" s="990"/>
      <c r="DU112" s="990"/>
      <c r="DV112" s="991" t="s">
        <v>395</v>
      </c>
      <c r="DW112" s="991"/>
      <c r="DX112" s="991"/>
      <c r="DY112" s="991"/>
      <c r="DZ112" s="992"/>
    </row>
    <row r="113" spans="1:130" s="226" customFormat="1" ht="26.25" customHeight="1">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524506</v>
      </c>
      <c r="AB113" s="1004"/>
      <c r="AC113" s="1004"/>
      <c r="AD113" s="1004"/>
      <c r="AE113" s="1005"/>
      <c r="AF113" s="1006">
        <v>545599</v>
      </c>
      <c r="AG113" s="1004"/>
      <c r="AH113" s="1004"/>
      <c r="AI113" s="1004"/>
      <c r="AJ113" s="1005"/>
      <c r="AK113" s="1006">
        <v>562752</v>
      </c>
      <c r="AL113" s="1004"/>
      <c r="AM113" s="1004"/>
      <c r="AN113" s="1004"/>
      <c r="AO113" s="1005"/>
      <c r="AP113" s="1007">
        <v>10.1</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650304</v>
      </c>
      <c r="BR113" s="990"/>
      <c r="BS113" s="990"/>
      <c r="BT113" s="990"/>
      <c r="BU113" s="990"/>
      <c r="BV113" s="990">
        <v>584484</v>
      </c>
      <c r="BW113" s="990"/>
      <c r="BX113" s="990"/>
      <c r="BY113" s="990"/>
      <c r="BZ113" s="990"/>
      <c r="CA113" s="990">
        <v>526219</v>
      </c>
      <c r="CB113" s="990"/>
      <c r="CC113" s="990"/>
      <c r="CD113" s="990"/>
      <c r="CE113" s="990"/>
      <c r="CF113" s="984">
        <v>9.4</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130</v>
      </c>
      <c r="DH113" s="1029"/>
      <c r="DI113" s="1029"/>
      <c r="DJ113" s="1029"/>
      <c r="DK113" s="1030"/>
      <c r="DL113" s="1031" t="s">
        <v>395</v>
      </c>
      <c r="DM113" s="1029"/>
      <c r="DN113" s="1029"/>
      <c r="DO113" s="1029"/>
      <c r="DP113" s="1030"/>
      <c r="DQ113" s="1031" t="s">
        <v>395</v>
      </c>
      <c r="DR113" s="1029"/>
      <c r="DS113" s="1029"/>
      <c r="DT113" s="1029"/>
      <c r="DU113" s="1030"/>
      <c r="DV113" s="1032" t="s">
        <v>130</v>
      </c>
      <c r="DW113" s="1033"/>
      <c r="DX113" s="1033"/>
      <c r="DY113" s="1033"/>
      <c r="DZ113" s="1034"/>
    </row>
    <row r="114" spans="1:130" s="226" customFormat="1" ht="26.25" customHeight="1">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74931</v>
      </c>
      <c r="AB114" s="1029"/>
      <c r="AC114" s="1029"/>
      <c r="AD114" s="1029"/>
      <c r="AE114" s="1030"/>
      <c r="AF114" s="1031">
        <v>72827</v>
      </c>
      <c r="AG114" s="1029"/>
      <c r="AH114" s="1029"/>
      <c r="AI114" s="1029"/>
      <c r="AJ114" s="1030"/>
      <c r="AK114" s="1031">
        <v>72827</v>
      </c>
      <c r="AL114" s="1029"/>
      <c r="AM114" s="1029"/>
      <c r="AN114" s="1029"/>
      <c r="AO114" s="1030"/>
      <c r="AP114" s="1032">
        <v>1.3</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1610816</v>
      </c>
      <c r="BR114" s="990"/>
      <c r="BS114" s="990"/>
      <c r="BT114" s="990"/>
      <c r="BU114" s="990"/>
      <c r="BV114" s="990">
        <v>1562015</v>
      </c>
      <c r="BW114" s="990"/>
      <c r="BX114" s="990"/>
      <c r="BY114" s="990"/>
      <c r="BZ114" s="990"/>
      <c r="CA114" s="990">
        <v>1577257</v>
      </c>
      <c r="CB114" s="990"/>
      <c r="CC114" s="990"/>
      <c r="CD114" s="990"/>
      <c r="CE114" s="990"/>
      <c r="CF114" s="984">
        <v>28.3</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395</v>
      </c>
      <c r="DH114" s="1029"/>
      <c r="DI114" s="1029"/>
      <c r="DJ114" s="1029"/>
      <c r="DK114" s="1030"/>
      <c r="DL114" s="1031" t="s">
        <v>130</v>
      </c>
      <c r="DM114" s="1029"/>
      <c r="DN114" s="1029"/>
      <c r="DO114" s="1029"/>
      <c r="DP114" s="1030"/>
      <c r="DQ114" s="1031" t="s">
        <v>434</v>
      </c>
      <c r="DR114" s="1029"/>
      <c r="DS114" s="1029"/>
      <c r="DT114" s="1029"/>
      <c r="DU114" s="1030"/>
      <c r="DV114" s="1032" t="s">
        <v>395</v>
      </c>
      <c r="DW114" s="1033"/>
      <c r="DX114" s="1033"/>
      <c r="DY114" s="1033"/>
      <c r="DZ114" s="1034"/>
    </row>
    <row r="115" spans="1:130" s="226" customFormat="1" ht="26.25" customHeight="1">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19877</v>
      </c>
      <c r="AB115" s="1004"/>
      <c r="AC115" s="1004"/>
      <c r="AD115" s="1004"/>
      <c r="AE115" s="1005"/>
      <c r="AF115" s="1006">
        <v>18014</v>
      </c>
      <c r="AG115" s="1004"/>
      <c r="AH115" s="1004"/>
      <c r="AI115" s="1004"/>
      <c r="AJ115" s="1005"/>
      <c r="AK115" s="1006">
        <v>17718</v>
      </c>
      <c r="AL115" s="1004"/>
      <c r="AM115" s="1004"/>
      <c r="AN115" s="1004"/>
      <c r="AO115" s="1005"/>
      <c r="AP115" s="1007">
        <v>0.3</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t="s">
        <v>130</v>
      </c>
      <c r="BR115" s="990"/>
      <c r="BS115" s="990"/>
      <c r="BT115" s="990"/>
      <c r="BU115" s="990"/>
      <c r="BV115" s="990" t="s">
        <v>130</v>
      </c>
      <c r="BW115" s="990"/>
      <c r="BX115" s="990"/>
      <c r="BY115" s="990"/>
      <c r="BZ115" s="990"/>
      <c r="CA115" s="990" t="s">
        <v>130</v>
      </c>
      <c r="CB115" s="990"/>
      <c r="CC115" s="990"/>
      <c r="CD115" s="990"/>
      <c r="CE115" s="990"/>
      <c r="CF115" s="984" t="s">
        <v>130</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130</v>
      </c>
      <c r="DH115" s="1029"/>
      <c r="DI115" s="1029"/>
      <c r="DJ115" s="1029"/>
      <c r="DK115" s="1030"/>
      <c r="DL115" s="1031" t="s">
        <v>395</v>
      </c>
      <c r="DM115" s="1029"/>
      <c r="DN115" s="1029"/>
      <c r="DO115" s="1029"/>
      <c r="DP115" s="1030"/>
      <c r="DQ115" s="1031" t="s">
        <v>130</v>
      </c>
      <c r="DR115" s="1029"/>
      <c r="DS115" s="1029"/>
      <c r="DT115" s="1029"/>
      <c r="DU115" s="1030"/>
      <c r="DV115" s="1032" t="s">
        <v>395</v>
      </c>
      <c r="DW115" s="1033"/>
      <c r="DX115" s="1033"/>
      <c r="DY115" s="1033"/>
      <c r="DZ115" s="1034"/>
    </row>
    <row r="116" spans="1:130" s="226" customFormat="1" ht="26.25" customHeight="1">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130</v>
      </c>
      <c r="AB116" s="1029"/>
      <c r="AC116" s="1029"/>
      <c r="AD116" s="1029"/>
      <c r="AE116" s="1030"/>
      <c r="AF116" s="1031">
        <v>3801</v>
      </c>
      <c r="AG116" s="1029"/>
      <c r="AH116" s="1029"/>
      <c r="AI116" s="1029"/>
      <c r="AJ116" s="1030"/>
      <c r="AK116" s="1031">
        <v>391</v>
      </c>
      <c r="AL116" s="1029"/>
      <c r="AM116" s="1029"/>
      <c r="AN116" s="1029"/>
      <c r="AO116" s="1030"/>
      <c r="AP116" s="1032">
        <v>0</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130</v>
      </c>
      <c r="BW116" s="990"/>
      <c r="BX116" s="990"/>
      <c r="BY116" s="990"/>
      <c r="BZ116" s="990"/>
      <c r="CA116" s="990" t="s">
        <v>130</v>
      </c>
      <c r="CB116" s="990"/>
      <c r="CC116" s="990"/>
      <c r="CD116" s="990"/>
      <c r="CE116" s="990"/>
      <c r="CF116" s="984" t="s">
        <v>130</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55902</v>
      </c>
      <c r="DH116" s="1029"/>
      <c r="DI116" s="1029"/>
      <c r="DJ116" s="1029"/>
      <c r="DK116" s="1030"/>
      <c r="DL116" s="1031">
        <v>47703</v>
      </c>
      <c r="DM116" s="1029"/>
      <c r="DN116" s="1029"/>
      <c r="DO116" s="1029"/>
      <c r="DP116" s="1030"/>
      <c r="DQ116" s="1031">
        <v>39502</v>
      </c>
      <c r="DR116" s="1029"/>
      <c r="DS116" s="1029"/>
      <c r="DT116" s="1029"/>
      <c r="DU116" s="1030"/>
      <c r="DV116" s="1032">
        <v>0.7</v>
      </c>
      <c r="DW116" s="1033"/>
      <c r="DX116" s="1033"/>
      <c r="DY116" s="1033"/>
      <c r="DZ116" s="1034"/>
    </row>
    <row r="117" spans="1:130" s="226" customFormat="1" ht="26.25" customHeight="1">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1963127</v>
      </c>
      <c r="AB117" s="1047"/>
      <c r="AC117" s="1047"/>
      <c r="AD117" s="1047"/>
      <c r="AE117" s="1048"/>
      <c r="AF117" s="1049">
        <v>1982579</v>
      </c>
      <c r="AG117" s="1047"/>
      <c r="AH117" s="1047"/>
      <c r="AI117" s="1047"/>
      <c r="AJ117" s="1048"/>
      <c r="AK117" s="1049">
        <v>1982189</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130</v>
      </c>
      <c r="BR117" s="990"/>
      <c r="BS117" s="990"/>
      <c r="BT117" s="990"/>
      <c r="BU117" s="990"/>
      <c r="BV117" s="990" t="s">
        <v>130</v>
      </c>
      <c r="BW117" s="990"/>
      <c r="BX117" s="990"/>
      <c r="BY117" s="990"/>
      <c r="BZ117" s="990"/>
      <c r="CA117" s="990" t="s">
        <v>130</v>
      </c>
      <c r="CB117" s="990"/>
      <c r="CC117" s="990"/>
      <c r="CD117" s="990"/>
      <c r="CE117" s="990"/>
      <c r="CF117" s="984" t="s">
        <v>434</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434</v>
      </c>
      <c r="DH117" s="1029"/>
      <c r="DI117" s="1029"/>
      <c r="DJ117" s="1029"/>
      <c r="DK117" s="1030"/>
      <c r="DL117" s="1031" t="s">
        <v>130</v>
      </c>
      <c r="DM117" s="1029"/>
      <c r="DN117" s="1029"/>
      <c r="DO117" s="1029"/>
      <c r="DP117" s="1030"/>
      <c r="DQ117" s="1031" t="s">
        <v>395</v>
      </c>
      <c r="DR117" s="1029"/>
      <c r="DS117" s="1029"/>
      <c r="DT117" s="1029"/>
      <c r="DU117" s="1030"/>
      <c r="DV117" s="1032" t="s">
        <v>395</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298</v>
      </c>
      <c r="AG118" s="955"/>
      <c r="AH118" s="955"/>
      <c r="AI118" s="955"/>
      <c r="AJ118" s="956"/>
      <c r="AK118" s="954" t="s">
        <v>297</v>
      </c>
      <c r="AL118" s="955"/>
      <c r="AM118" s="955"/>
      <c r="AN118" s="955"/>
      <c r="AO118" s="956"/>
      <c r="AP118" s="1041" t="s">
        <v>425</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130</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395</v>
      </c>
      <c r="DH118" s="1029"/>
      <c r="DI118" s="1029"/>
      <c r="DJ118" s="1029"/>
      <c r="DK118" s="1030"/>
      <c r="DL118" s="1031" t="s">
        <v>395</v>
      </c>
      <c r="DM118" s="1029"/>
      <c r="DN118" s="1029"/>
      <c r="DO118" s="1029"/>
      <c r="DP118" s="1030"/>
      <c r="DQ118" s="1031" t="s">
        <v>395</v>
      </c>
      <c r="DR118" s="1029"/>
      <c r="DS118" s="1029"/>
      <c r="DT118" s="1029"/>
      <c r="DU118" s="1030"/>
      <c r="DV118" s="1032" t="s">
        <v>130</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395</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457</v>
      </c>
      <c r="BP119" s="1076"/>
      <c r="BQ119" s="1067">
        <v>21651382</v>
      </c>
      <c r="BR119" s="1068"/>
      <c r="BS119" s="1068"/>
      <c r="BT119" s="1068"/>
      <c r="BU119" s="1068"/>
      <c r="BV119" s="1068">
        <v>21651684</v>
      </c>
      <c r="BW119" s="1068"/>
      <c r="BX119" s="1068"/>
      <c r="BY119" s="1068"/>
      <c r="BZ119" s="1068"/>
      <c r="CA119" s="1068">
        <v>20954924</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130</v>
      </c>
      <c r="DH119" s="1054"/>
      <c r="DI119" s="1054"/>
      <c r="DJ119" s="1054"/>
      <c r="DK119" s="1055"/>
      <c r="DL119" s="1053" t="s">
        <v>130</v>
      </c>
      <c r="DM119" s="1054"/>
      <c r="DN119" s="1054"/>
      <c r="DO119" s="1054"/>
      <c r="DP119" s="1055"/>
      <c r="DQ119" s="1053" t="s">
        <v>395</v>
      </c>
      <c r="DR119" s="1054"/>
      <c r="DS119" s="1054"/>
      <c r="DT119" s="1054"/>
      <c r="DU119" s="1055"/>
      <c r="DV119" s="1056" t="s">
        <v>395</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130</v>
      </c>
      <c r="AB120" s="1029"/>
      <c r="AC120" s="1029"/>
      <c r="AD120" s="1029"/>
      <c r="AE120" s="1030"/>
      <c r="AF120" s="1031" t="s">
        <v>395</v>
      </c>
      <c r="AG120" s="1029"/>
      <c r="AH120" s="1029"/>
      <c r="AI120" s="1029"/>
      <c r="AJ120" s="1030"/>
      <c r="AK120" s="1031" t="s">
        <v>395</v>
      </c>
      <c r="AL120" s="1029"/>
      <c r="AM120" s="1029"/>
      <c r="AN120" s="1029"/>
      <c r="AO120" s="1030"/>
      <c r="AP120" s="1032" t="s">
        <v>130</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12048562</v>
      </c>
      <c r="BR120" s="997"/>
      <c r="BS120" s="997"/>
      <c r="BT120" s="997"/>
      <c r="BU120" s="997"/>
      <c r="BV120" s="997">
        <v>16277204</v>
      </c>
      <c r="BW120" s="997"/>
      <c r="BX120" s="997"/>
      <c r="BY120" s="997"/>
      <c r="BZ120" s="997"/>
      <c r="CA120" s="997">
        <v>14908932</v>
      </c>
      <c r="CB120" s="997"/>
      <c r="CC120" s="997"/>
      <c r="CD120" s="997"/>
      <c r="CE120" s="997"/>
      <c r="CF120" s="1011">
        <v>267.3</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5156700</v>
      </c>
      <c r="DH120" s="997"/>
      <c r="DI120" s="997"/>
      <c r="DJ120" s="997"/>
      <c r="DK120" s="997"/>
      <c r="DL120" s="997">
        <v>4777265</v>
      </c>
      <c r="DM120" s="997"/>
      <c r="DN120" s="997"/>
      <c r="DO120" s="997"/>
      <c r="DP120" s="997"/>
      <c r="DQ120" s="997">
        <v>4665645</v>
      </c>
      <c r="DR120" s="997"/>
      <c r="DS120" s="997"/>
      <c r="DT120" s="997"/>
      <c r="DU120" s="997"/>
      <c r="DV120" s="998">
        <v>83.6</v>
      </c>
      <c r="DW120" s="998"/>
      <c r="DX120" s="998"/>
      <c r="DY120" s="998"/>
      <c r="DZ120" s="999"/>
    </row>
    <row r="121" spans="1:130" s="226" customFormat="1" ht="26.25" customHeight="1">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395</v>
      </c>
      <c r="AB121" s="1029"/>
      <c r="AC121" s="1029"/>
      <c r="AD121" s="1029"/>
      <c r="AE121" s="1030"/>
      <c r="AF121" s="1031" t="s">
        <v>395</v>
      </c>
      <c r="AG121" s="1029"/>
      <c r="AH121" s="1029"/>
      <c r="AI121" s="1029"/>
      <c r="AJ121" s="1030"/>
      <c r="AK121" s="1031" t="s">
        <v>130</v>
      </c>
      <c r="AL121" s="1029"/>
      <c r="AM121" s="1029"/>
      <c r="AN121" s="1029"/>
      <c r="AO121" s="1030"/>
      <c r="AP121" s="1032" t="s">
        <v>130</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331391</v>
      </c>
      <c r="BR121" s="990"/>
      <c r="BS121" s="990"/>
      <c r="BT121" s="990"/>
      <c r="BU121" s="990"/>
      <c r="BV121" s="990">
        <v>452140</v>
      </c>
      <c r="BW121" s="990"/>
      <c r="BX121" s="990"/>
      <c r="BY121" s="990"/>
      <c r="BZ121" s="990"/>
      <c r="CA121" s="990">
        <v>799651</v>
      </c>
      <c r="CB121" s="990"/>
      <c r="CC121" s="990"/>
      <c r="CD121" s="990"/>
      <c r="CE121" s="990"/>
      <c r="CF121" s="984">
        <v>14.3</v>
      </c>
      <c r="CG121" s="985"/>
      <c r="CH121" s="985"/>
      <c r="CI121" s="985"/>
      <c r="CJ121" s="985"/>
      <c r="CK121" s="1080"/>
      <c r="CL121" s="1081"/>
      <c r="CM121" s="1081"/>
      <c r="CN121" s="1081"/>
      <c r="CO121" s="1082"/>
      <c r="CP121" s="1090" t="s">
        <v>404</v>
      </c>
      <c r="CQ121" s="1091"/>
      <c r="CR121" s="1091"/>
      <c r="CS121" s="1091"/>
      <c r="CT121" s="1091"/>
      <c r="CU121" s="1091"/>
      <c r="CV121" s="1091"/>
      <c r="CW121" s="1091"/>
      <c r="CX121" s="1091"/>
      <c r="CY121" s="1091"/>
      <c r="CZ121" s="1091"/>
      <c r="DA121" s="1091"/>
      <c r="DB121" s="1091"/>
      <c r="DC121" s="1091"/>
      <c r="DD121" s="1091"/>
      <c r="DE121" s="1091"/>
      <c r="DF121" s="1092"/>
      <c r="DG121" s="989">
        <v>808866</v>
      </c>
      <c r="DH121" s="990"/>
      <c r="DI121" s="990"/>
      <c r="DJ121" s="990"/>
      <c r="DK121" s="990"/>
      <c r="DL121" s="990">
        <v>755715</v>
      </c>
      <c r="DM121" s="990"/>
      <c r="DN121" s="990"/>
      <c r="DO121" s="990"/>
      <c r="DP121" s="990"/>
      <c r="DQ121" s="990">
        <v>722805</v>
      </c>
      <c r="DR121" s="990"/>
      <c r="DS121" s="990"/>
      <c r="DT121" s="990"/>
      <c r="DU121" s="990"/>
      <c r="DV121" s="991">
        <v>13</v>
      </c>
      <c r="DW121" s="991"/>
      <c r="DX121" s="991"/>
      <c r="DY121" s="991"/>
      <c r="DZ121" s="992"/>
    </row>
    <row r="122" spans="1:130" s="226" customFormat="1" ht="26.25" customHeight="1">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395</v>
      </c>
      <c r="AB122" s="1029"/>
      <c r="AC122" s="1029"/>
      <c r="AD122" s="1029"/>
      <c r="AE122" s="1030"/>
      <c r="AF122" s="1031" t="s">
        <v>130</v>
      </c>
      <c r="AG122" s="1029"/>
      <c r="AH122" s="1029"/>
      <c r="AI122" s="1029"/>
      <c r="AJ122" s="1030"/>
      <c r="AK122" s="1031" t="s">
        <v>130</v>
      </c>
      <c r="AL122" s="1029"/>
      <c r="AM122" s="1029"/>
      <c r="AN122" s="1029"/>
      <c r="AO122" s="1030"/>
      <c r="AP122" s="1032" t="s">
        <v>395</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10034163</v>
      </c>
      <c r="BR122" s="1068"/>
      <c r="BS122" s="1068"/>
      <c r="BT122" s="1068"/>
      <c r="BU122" s="1068"/>
      <c r="BV122" s="1068">
        <v>9545452</v>
      </c>
      <c r="BW122" s="1068"/>
      <c r="BX122" s="1068"/>
      <c r="BY122" s="1068"/>
      <c r="BZ122" s="1068"/>
      <c r="CA122" s="1068">
        <v>9056884</v>
      </c>
      <c r="CB122" s="1068"/>
      <c r="CC122" s="1068"/>
      <c r="CD122" s="1068"/>
      <c r="CE122" s="1068"/>
      <c r="CF122" s="1088">
        <v>162.4</v>
      </c>
      <c r="CG122" s="1089"/>
      <c r="CH122" s="1089"/>
      <c r="CI122" s="1089"/>
      <c r="CJ122" s="1089"/>
      <c r="CK122" s="1080"/>
      <c r="CL122" s="1081"/>
      <c r="CM122" s="1081"/>
      <c r="CN122" s="1081"/>
      <c r="CO122" s="1082"/>
      <c r="CP122" s="1090" t="s">
        <v>399</v>
      </c>
      <c r="CQ122" s="1091"/>
      <c r="CR122" s="1091"/>
      <c r="CS122" s="1091"/>
      <c r="CT122" s="1091"/>
      <c r="CU122" s="1091"/>
      <c r="CV122" s="1091"/>
      <c r="CW122" s="1091"/>
      <c r="CX122" s="1091"/>
      <c r="CY122" s="1091"/>
      <c r="CZ122" s="1091"/>
      <c r="DA122" s="1091"/>
      <c r="DB122" s="1091"/>
      <c r="DC122" s="1091"/>
      <c r="DD122" s="1091"/>
      <c r="DE122" s="1091"/>
      <c r="DF122" s="1092"/>
      <c r="DG122" s="989">
        <v>410320</v>
      </c>
      <c r="DH122" s="990"/>
      <c r="DI122" s="990"/>
      <c r="DJ122" s="990"/>
      <c r="DK122" s="990"/>
      <c r="DL122" s="990">
        <v>560047</v>
      </c>
      <c r="DM122" s="990"/>
      <c r="DN122" s="990"/>
      <c r="DO122" s="990"/>
      <c r="DP122" s="990"/>
      <c r="DQ122" s="990">
        <v>554474</v>
      </c>
      <c r="DR122" s="990"/>
      <c r="DS122" s="990"/>
      <c r="DT122" s="990"/>
      <c r="DU122" s="990"/>
      <c r="DV122" s="991">
        <v>9.9</v>
      </c>
      <c r="DW122" s="991"/>
      <c r="DX122" s="991"/>
      <c r="DY122" s="991"/>
      <c r="DZ122" s="992"/>
    </row>
    <row r="123" spans="1:130" s="226" customFormat="1" ht="26.25" customHeight="1">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8968</v>
      </c>
      <c r="AB123" s="1029"/>
      <c r="AC123" s="1029"/>
      <c r="AD123" s="1029"/>
      <c r="AE123" s="1030"/>
      <c r="AF123" s="1031">
        <v>8871</v>
      </c>
      <c r="AG123" s="1029"/>
      <c r="AH123" s="1029"/>
      <c r="AI123" s="1029"/>
      <c r="AJ123" s="1030"/>
      <c r="AK123" s="1031">
        <v>8772</v>
      </c>
      <c r="AL123" s="1029"/>
      <c r="AM123" s="1029"/>
      <c r="AN123" s="1029"/>
      <c r="AO123" s="1030"/>
      <c r="AP123" s="1032">
        <v>0.2</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466</v>
      </c>
      <c r="BP123" s="1076"/>
      <c r="BQ123" s="1135">
        <v>22414116</v>
      </c>
      <c r="BR123" s="1136"/>
      <c r="BS123" s="1136"/>
      <c r="BT123" s="1136"/>
      <c r="BU123" s="1136"/>
      <c r="BV123" s="1136">
        <v>26274796</v>
      </c>
      <c r="BW123" s="1136"/>
      <c r="BX123" s="1136"/>
      <c r="BY123" s="1136"/>
      <c r="BZ123" s="1136"/>
      <c r="CA123" s="1136">
        <v>24765467</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v>408356</v>
      </c>
      <c r="DH123" s="1029"/>
      <c r="DI123" s="1029"/>
      <c r="DJ123" s="1029"/>
      <c r="DK123" s="1030"/>
      <c r="DL123" s="1031">
        <v>373499</v>
      </c>
      <c r="DM123" s="1029"/>
      <c r="DN123" s="1029"/>
      <c r="DO123" s="1029"/>
      <c r="DP123" s="1030"/>
      <c r="DQ123" s="1031">
        <v>324730</v>
      </c>
      <c r="DR123" s="1029"/>
      <c r="DS123" s="1029"/>
      <c r="DT123" s="1029"/>
      <c r="DU123" s="1030"/>
      <c r="DV123" s="1032">
        <v>5.8</v>
      </c>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130</v>
      </c>
      <c r="AB124" s="1029"/>
      <c r="AC124" s="1029"/>
      <c r="AD124" s="1029"/>
      <c r="AE124" s="1030"/>
      <c r="AF124" s="1031" t="s">
        <v>130</v>
      </c>
      <c r="AG124" s="1029"/>
      <c r="AH124" s="1029"/>
      <c r="AI124" s="1029"/>
      <c r="AJ124" s="1030"/>
      <c r="AK124" s="1031" t="s">
        <v>395</v>
      </c>
      <c r="AL124" s="1029"/>
      <c r="AM124" s="1029"/>
      <c r="AN124" s="1029"/>
      <c r="AO124" s="1030"/>
      <c r="AP124" s="1032" t="s">
        <v>130</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130</v>
      </c>
      <c r="BR124" s="1098"/>
      <c r="BS124" s="1098"/>
      <c r="BT124" s="1098"/>
      <c r="BU124" s="1098"/>
      <c r="BV124" s="1098" t="s">
        <v>130</v>
      </c>
      <c r="BW124" s="1098"/>
      <c r="BX124" s="1098"/>
      <c r="BY124" s="1098"/>
      <c r="BZ124" s="1098"/>
      <c r="CA124" s="1098" t="s">
        <v>130</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395</v>
      </c>
      <c r="DH124" s="1054"/>
      <c r="DI124" s="1054"/>
      <c r="DJ124" s="1054"/>
      <c r="DK124" s="1055"/>
      <c r="DL124" s="1053" t="s">
        <v>395</v>
      </c>
      <c r="DM124" s="1054"/>
      <c r="DN124" s="1054"/>
      <c r="DO124" s="1054"/>
      <c r="DP124" s="1055"/>
      <c r="DQ124" s="1053" t="s">
        <v>130</v>
      </c>
      <c r="DR124" s="1054"/>
      <c r="DS124" s="1054"/>
      <c r="DT124" s="1054"/>
      <c r="DU124" s="1055"/>
      <c r="DV124" s="1056" t="s">
        <v>395</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395</v>
      </c>
      <c r="AB125" s="1029"/>
      <c r="AC125" s="1029"/>
      <c r="AD125" s="1029"/>
      <c r="AE125" s="1030"/>
      <c r="AF125" s="1031" t="s">
        <v>395</v>
      </c>
      <c r="AG125" s="1029"/>
      <c r="AH125" s="1029"/>
      <c r="AI125" s="1029"/>
      <c r="AJ125" s="1030"/>
      <c r="AK125" s="1031" t="s">
        <v>130</v>
      </c>
      <c r="AL125" s="1029"/>
      <c r="AM125" s="1029"/>
      <c r="AN125" s="1029"/>
      <c r="AO125" s="1030"/>
      <c r="AP125" s="1032" t="s">
        <v>130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130</v>
      </c>
      <c r="DR125" s="997"/>
      <c r="DS125" s="997"/>
      <c r="DT125" s="997"/>
      <c r="DU125" s="997"/>
      <c r="DV125" s="998" t="s">
        <v>395</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130</v>
      </c>
      <c r="AB126" s="1029"/>
      <c r="AC126" s="1029"/>
      <c r="AD126" s="1029"/>
      <c r="AE126" s="1030"/>
      <c r="AF126" s="1031" t="s">
        <v>395</v>
      </c>
      <c r="AG126" s="1029"/>
      <c r="AH126" s="1029"/>
      <c r="AI126" s="1029"/>
      <c r="AJ126" s="1030"/>
      <c r="AK126" s="1031" t="s">
        <v>130</v>
      </c>
      <c r="AL126" s="1029"/>
      <c r="AM126" s="1029"/>
      <c r="AN126" s="1029"/>
      <c r="AO126" s="1030"/>
      <c r="AP126" s="1032" t="s">
        <v>130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395</v>
      </c>
      <c r="DH126" s="990"/>
      <c r="DI126" s="990"/>
      <c r="DJ126" s="990"/>
      <c r="DK126" s="990"/>
      <c r="DL126" s="990" t="s">
        <v>130</v>
      </c>
      <c r="DM126" s="990"/>
      <c r="DN126" s="990"/>
      <c r="DO126" s="990"/>
      <c r="DP126" s="990"/>
      <c r="DQ126" s="990" t="s">
        <v>395</v>
      </c>
      <c r="DR126" s="990"/>
      <c r="DS126" s="990"/>
      <c r="DT126" s="990"/>
      <c r="DU126" s="990"/>
      <c r="DV126" s="991" t="s">
        <v>130</v>
      </c>
      <c r="DW126" s="991"/>
      <c r="DX126" s="991"/>
      <c r="DY126" s="991"/>
      <c r="DZ126" s="992"/>
    </row>
    <row r="127" spans="1:130" s="226" customFormat="1" ht="26.25" customHeight="1">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10909</v>
      </c>
      <c r="AB127" s="1029"/>
      <c r="AC127" s="1029"/>
      <c r="AD127" s="1029"/>
      <c r="AE127" s="1030"/>
      <c r="AF127" s="1031">
        <v>9143</v>
      </c>
      <c r="AG127" s="1029"/>
      <c r="AH127" s="1029"/>
      <c r="AI127" s="1029"/>
      <c r="AJ127" s="1030"/>
      <c r="AK127" s="1031">
        <v>8946</v>
      </c>
      <c r="AL127" s="1029"/>
      <c r="AM127" s="1029"/>
      <c r="AN127" s="1029"/>
      <c r="AO127" s="1030"/>
      <c r="AP127" s="1032">
        <v>0.2</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130</v>
      </c>
      <c r="DH127" s="990"/>
      <c r="DI127" s="990"/>
      <c r="DJ127" s="990"/>
      <c r="DK127" s="990"/>
      <c r="DL127" s="990" t="s">
        <v>130</v>
      </c>
      <c r="DM127" s="990"/>
      <c r="DN127" s="990"/>
      <c r="DO127" s="990"/>
      <c r="DP127" s="990"/>
      <c r="DQ127" s="990" t="s">
        <v>130</v>
      </c>
      <c r="DR127" s="990"/>
      <c r="DS127" s="990"/>
      <c r="DT127" s="990"/>
      <c r="DU127" s="990"/>
      <c r="DV127" s="991" t="s">
        <v>130</v>
      </c>
      <c r="DW127" s="991"/>
      <c r="DX127" s="991"/>
      <c r="DY127" s="991"/>
      <c r="DZ127" s="992"/>
    </row>
    <row r="128" spans="1:130" s="226" customFormat="1" ht="26.25" customHeight="1" thickBot="1">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15725</v>
      </c>
      <c r="AB128" s="1118"/>
      <c r="AC128" s="1118"/>
      <c r="AD128" s="1118"/>
      <c r="AE128" s="1119"/>
      <c r="AF128" s="1120">
        <v>15381</v>
      </c>
      <c r="AG128" s="1118"/>
      <c r="AH128" s="1118"/>
      <c r="AI128" s="1118"/>
      <c r="AJ128" s="1119"/>
      <c r="AK128" s="1120">
        <v>74788</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130</v>
      </c>
      <c r="BG128" s="1125"/>
      <c r="BH128" s="1125"/>
      <c r="BI128" s="1125"/>
      <c r="BJ128" s="1125"/>
      <c r="BK128" s="1125"/>
      <c r="BL128" s="1126"/>
      <c r="BM128" s="1124">
        <v>14.17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395</v>
      </c>
      <c r="DH128" s="1110"/>
      <c r="DI128" s="1110"/>
      <c r="DJ128" s="1110"/>
      <c r="DK128" s="1110"/>
      <c r="DL128" s="1110" t="s">
        <v>395</v>
      </c>
      <c r="DM128" s="1110"/>
      <c r="DN128" s="1110"/>
      <c r="DO128" s="1110"/>
      <c r="DP128" s="1110"/>
      <c r="DQ128" s="1110" t="s">
        <v>395</v>
      </c>
      <c r="DR128" s="1110"/>
      <c r="DS128" s="1110"/>
      <c r="DT128" s="1110"/>
      <c r="DU128" s="1110"/>
      <c r="DV128" s="1111" t="s">
        <v>130</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6952384</v>
      </c>
      <c r="AB129" s="1029"/>
      <c r="AC129" s="1029"/>
      <c r="AD129" s="1029"/>
      <c r="AE129" s="1030"/>
      <c r="AF129" s="1031">
        <v>6905169</v>
      </c>
      <c r="AG129" s="1029"/>
      <c r="AH129" s="1029"/>
      <c r="AI129" s="1029"/>
      <c r="AJ129" s="1030"/>
      <c r="AK129" s="1031">
        <v>6652218</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395</v>
      </c>
      <c r="BG129" s="1139"/>
      <c r="BH129" s="1139"/>
      <c r="BI129" s="1139"/>
      <c r="BJ129" s="1139"/>
      <c r="BK129" s="1139"/>
      <c r="BL129" s="1140"/>
      <c r="BM129" s="1138">
        <v>19.170000000000002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1164900</v>
      </c>
      <c r="AB130" s="1029"/>
      <c r="AC130" s="1029"/>
      <c r="AD130" s="1029"/>
      <c r="AE130" s="1030"/>
      <c r="AF130" s="1031">
        <v>1143185</v>
      </c>
      <c r="AG130" s="1029"/>
      <c r="AH130" s="1029"/>
      <c r="AI130" s="1029"/>
      <c r="AJ130" s="1030"/>
      <c r="AK130" s="1031">
        <v>1073989</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14.2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5787484</v>
      </c>
      <c r="AB131" s="1054"/>
      <c r="AC131" s="1054"/>
      <c r="AD131" s="1054"/>
      <c r="AE131" s="1055"/>
      <c r="AF131" s="1053">
        <v>5761984</v>
      </c>
      <c r="AG131" s="1054"/>
      <c r="AH131" s="1054"/>
      <c r="AI131" s="1054"/>
      <c r="AJ131" s="1055"/>
      <c r="AK131" s="1053">
        <v>5578229</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395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13.520590289999999</v>
      </c>
      <c r="AB132" s="1170"/>
      <c r="AC132" s="1170"/>
      <c r="AD132" s="1170"/>
      <c r="AE132" s="1171"/>
      <c r="AF132" s="1172">
        <v>14.3008554</v>
      </c>
      <c r="AG132" s="1170"/>
      <c r="AH132" s="1170"/>
      <c r="AI132" s="1170"/>
      <c r="AJ132" s="1171"/>
      <c r="AK132" s="1172">
        <v>14.94044077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14.1</v>
      </c>
      <c r="AB133" s="1153"/>
      <c r="AC133" s="1153"/>
      <c r="AD133" s="1153"/>
      <c r="AE133" s="1154"/>
      <c r="AF133" s="1152">
        <v>13.7</v>
      </c>
      <c r="AG133" s="1153"/>
      <c r="AH133" s="1153"/>
      <c r="AI133" s="1153"/>
      <c r="AJ133" s="1154"/>
      <c r="AK133" s="1152">
        <v>14.2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4y5q+GVwdGO1VCWhmIXacAesEttKpOmXDpzM7+wIffY/Wac2G84fTIFI+/K0oFMmpaGARaC4BxpmMAH67yY1A==" saltValue="DYrt8LKz8p7XHGBstZXS4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CQ50" sqref="CQ50"/>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knExRGbWLnhtnlU06d91uiPn6el1njYVeP8xMcMCE6FrbsCefO/hQz+byD8+q6BPvRjALij6/+Aw8HQMvfgxQ==" saltValue="O/1uS59reyLM3z109At6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9"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MIceK9r+fhb9LTGEanXpqWYzADHM+3+/RKWoeF/HkSeresIgO5QnaktPaDS7w9ttNW2fGz8YZWL97rKLcnJzA==" saltValue="gw9LKTa81c56Km+Ik3Iu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85" zoomScaleSheetLayoutView="85" workbookViewId="0">
      <selection activeCell="Y27" sqref="Y27"/>
    </sheetView>
  </sheetViews>
  <sheetFormatPr defaultColWidth="0" defaultRowHeight="13.5" customHeight="1" zeroHeight="1"/>
  <cols>
    <col min="1" max="36" width="2.37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2377526</v>
      </c>
      <c r="AP9" s="292">
        <v>121594</v>
      </c>
      <c r="AQ9" s="293">
        <v>82371</v>
      </c>
      <c r="AR9" s="294">
        <v>47.6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93185</v>
      </c>
      <c r="AP10" s="295">
        <v>4766</v>
      </c>
      <c r="AQ10" s="296">
        <v>6066</v>
      </c>
      <c r="AR10" s="297">
        <v>-21.4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33948</v>
      </c>
      <c r="AP11" s="295">
        <v>1736</v>
      </c>
      <c r="AQ11" s="296">
        <v>9057</v>
      </c>
      <c r="AR11" s="297">
        <v>-80.8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260</v>
      </c>
      <c r="AP12" s="295">
        <v>13</v>
      </c>
      <c r="AQ12" s="296">
        <v>875</v>
      </c>
      <c r="AR12" s="297">
        <v>-98.5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52146</v>
      </c>
      <c r="AP14" s="295">
        <v>2667</v>
      </c>
      <c r="AQ14" s="296">
        <v>3722</v>
      </c>
      <c r="AR14" s="297">
        <v>-28.3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t="s">
        <v>506</v>
      </c>
      <c r="AP15" s="295" t="s">
        <v>506</v>
      </c>
      <c r="AQ15" s="296">
        <v>1782</v>
      </c>
      <c r="AR15" s="297" t="s">
        <v>506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-203871</v>
      </c>
      <c r="AP16" s="295">
        <v>-10427</v>
      </c>
      <c r="AQ16" s="296">
        <v>-7713</v>
      </c>
      <c r="AR16" s="297">
        <v>35.200000000000003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2353194</v>
      </c>
      <c r="AP17" s="295">
        <v>120350</v>
      </c>
      <c r="AQ17" s="296">
        <v>96161</v>
      </c>
      <c r="AR17" s="297">
        <v>25.2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13.76</v>
      </c>
      <c r="AP21" s="308">
        <v>9.48</v>
      </c>
      <c r="AQ21" s="309">
        <v>4.28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95.6</v>
      </c>
      <c r="AP22" s="313">
        <v>97.6</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1328501</v>
      </c>
      <c r="AP32" s="322">
        <v>67944</v>
      </c>
      <c r="AQ32" s="323">
        <v>62678</v>
      </c>
      <c r="AR32" s="324">
        <v>8.4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19</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562752</v>
      </c>
      <c r="AP35" s="322">
        <v>28781</v>
      </c>
      <c r="AQ35" s="323">
        <v>17584</v>
      </c>
      <c r="AR35" s="324">
        <v>63.7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72827</v>
      </c>
      <c r="AP36" s="322">
        <v>3725</v>
      </c>
      <c r="AQ36" s="323">
        <v>3772</v>
      </c>
      <c r="AR36" s="324">
        <v>-1.2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17718</v>
      </c>
      <c r="AP37" s="322">
        <v>906</v>
      </c>
      <c r="AQ37" s="323">
        <v>765</v>
      </c>
      <c r="AR37" s="324">
        <v>18.399999999999999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v>391</v>
      </c>
      <c r="AP38" s="325">
        <v>20</v>
      </c>
      <c r="AQ38" s="326">
        <v>1</v>
      </c>
      <c r="AR38" s="314">
        <v>1900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-74788</v>
      </c>
      <c r="AP39" s="322">
        <v>-3825</v>
      </c>
      <c r="AQ39" s="323">
        <v>-2998</v>
      </c>
      <c r="AR39" s="324">
        <v>27.6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-1073989</v>
      </c>
      <c r="AP40" s="322">
        <v>-54927</v>
      </c>
      <c r="AQ40" s="323">
        <v>-59283</v>
      </c>
      <c r="AR40" s="324">
        <v>-7.3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833412</v>
      </c>
      <c r="AP41" s="322">
        <v>42623</v>
      </c>
      <c r="AQ41" s="323">
        <v>22539</v>
      </c>
      <c r="AR41" s="324">
        <v>89.1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38749181</v>
      </c>
      <c r="AN51" s="344">
        <v>1884230</v>
      </c>
      <c r="AO51" s="345">
        <v>413.7</v>
      </c>
      <c r="AP51" s="346">
        <v>90961</v>
      </c>
      <c r="AQ51" s="347">
        <v>20.100000000000001</v>
      </c>
      <c r="AR51" s="348">
        <v>393.6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2545097</v>
      </c>
      <c r="AN52" s="352">
        <v>123759</v>
      </c>
      <c r="AO52" s="353">
        <v>62.2</v>
      </c>
      <c r="AP52" s="354">
        <v>37720</v>
      </c>
      <c r="AQ52" s="355">
        <v>7.1</v>
      </c>
      <c r="AR52" s="356">
        <v>55.1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45402127</v>
      </c>
      <c r="AN53" s="344">
        <v>2226468</v>
      </c>
      <c r="AO53" s="345">
        <v>18.2</v>
      </c>
      <c r="AP53" s="346">
        <v>106614</v>
      </c>
      <c r="AQ53" s="347">
        <v>17.2</v>
      </c>
      <c r="AR53" s="348">
        <v>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2017047</v>
      </c>
      <c r="AN54" s="352">
        <v>98914</v>
      </c>
      <c r="AO54" s="353">
        <v>-20.100000000000001</v>
      </c>
      <c r="AP54" s="354">
        <v>45545</v>
      </c>
      <c r="AQ54" s="355">
        <v>20.7</v>
      </c>
      <c r="AR54" s="356">
        <v>-40.799999999999997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32385515</v>
      </c>
      <c r="AN55" s="344">
        <v>1603323</v>
      </c>
      <c r="AO55" s="345">
        <v>-28</v>
      </c>
      <c r="AP55" s="346">
        <v>85459</v>
      </c>
      <c r="AQ55" s="347">
        <v>-19.8</v>
      </c>
      <c r="AR55" s="348">
        <v>-8.1999999999999993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1961129</v>
      </c>
      <c r="AN56" s="352">
        <v>97090</v>
      </c>
      <c r="AO56" s="353">
        <v>-1.8</v>
      </c>
      <c r="AP56" s="354">
        <v>44378</v>
      </c>
      <c r="AQ56" s="355">
        <v>-2.6</v>
      </c>
      <c r="AR56" s="356">
        <v>0.8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27715290</v>
      </c>
      <c r="AN57" s="344">
        <v>1394761</v>
      </c>
      <c r="AO57" s="345">
        <v>-13</v>
      </c>
      <c r="AP57" s="346">
        <v>78864</v>
      </c>
      <c r="AQ57" s="347">
        <v>-7.7</v>
      </c>
      <c r="AR57" s="348">
        <v>-5.3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1689286</v>
      </c>
      <c r="AN58" s="352">
        <v>85013</v>
      </c>
      <c r="AO58" s="353">
        <v>-12.4</v>
      </c>
      <c r="AP58" s="354">
        <v>46136</v>
      </c>
      <c r="AQ58" s="355">
        <v>4</v>
      </c>
      <c r="AR58" s="356">
        <v>-16.399999999999999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32788194</v>
      </c>
      <c r="AN59" s="344">
        <v>1676888</v>
      </c>
      <c r="AO59" s="345">
        <v>20.2</v>
      </c>
      <c r="AP59" s="346">
        <v>85042</v>
      </c>
      <c r="AQ59" s="347">
        <v>7.8</v>
      </c>
      <c r="AR59" s="348">
        <v>12.4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1535208</v>
      </c>
      <c r="AN60" s="352">
        <v>78515</v>
      </c>
      <c r="AO60" s="353">
        <v>-7.6</v>
      </c>
      <c r="AP60" s="354">
        <v>50806</v>
      </c>
      <c r="AQ60" s="355">
        <v>10.1</v>
      </c>
      <c r="AR60" s="356">
        <v>-17.7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35408061</v>
      </c>
      <c r="AN61" s="359">
        <v>1757134</v>
      </c>
      <c r="AO61" s="360">
        <v>82.2</v>
      </c>
      <c r="AP61" s="361">
        <v>89388</v>
      </c>
      <c r="AQ61" s="362">
        <v>3.5</v>
      </c>
      <c r="AR61" s="348">
        <v>78.7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1949553</v>
      </c>
      <c r="AN62" s="352">
        <v>96658</v>
      </c>
      <c r="AO62" s="353">
        <v>4.0999999999999996</v>
      </c>
      <c r="AP62" s="354">
        <v>44917</v>
      </c>
      <c r="AQ62" s="355">
        <v>7.9</v>
      </c>
      <c r="AR62" s="356">
        <v>-3.8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cfbwUorbiIJG+wj68gKZpaHedY/vM5EkYnhp90DEnLApvNss3XIvJwHOwhNYrk2YZnx53H89see43m5a76r5Q==" saltValue="lm25xi1S+kIeoYCcCwUM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3" zoomScale="70" zoomScaleNormal="70" zoomScaleSheetLayoutView="55" workbookViewId="0">
      <selection activeCell="AE100" sqref="AE100"/>
    </sheetView>
  </sheetViews>
  <sheetFormatPr defaultColWidth="0" defaultRowHeight="13.5" customHeight="1" zeroHeight="1"/>
  <cols>
    <col min="1" max="125" width="2.37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Z+XI+DGRvjsONsj53BiR10uWNRjFOaVgdNE6amF/ubH5Oc2yl94w83Bkc4SWGOWAS+4Xbb8t8AMktxHqsnM9A==" saltValue="a1vaUSK2AEtWTnW021J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 zoomScale="70" zoomScaleNormal="70" zoomScaleSheetLayoutView="55" workbookViewId="0">
      <selection activeCell="CR88" sqref="CR88"/>
    </sheetView>
  </sheetViews>
  <sheetFormatPr defaultColWidth="0" defaultRowHeight="13.5" customHeight="1" zeroHeight="1"/>
  <cols>
    <col min="1" max="125" width="2.37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N+ufLtYzUA0kOgrzGfpho8OrR8bxYyWZi/zaCnyxx47oY+JZEfyLDd84KQN4x619WowRQvMDbO/ujuP9QVqIQ==" saltValue="YKeSN4ids3ksI/4NjgQN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49.53</v>
      </c>
      <c r="G47" s="12">
        <v>78.31</v>
      </c>
      <c r="H47" s="12">
        <v>74.47</v>
      </c>
      <c r="I47" s="12">
        <v>77.5</v>
      </c>
      <c r="J47" s="13">
        <v>57.97</v>
      </c>
    </row>
    <row r="48" spans="2:10" ht="57.75" customHeight="1">
      <c r="B48" s="14"/>
      <c r="C48" s="1214" t="s">
        <v>4</v>
      </c>
      <c r="D48" s="1214"/>
      <c r="E48" s="1215"/>
      <c r="F48" s="15">
        <v>49.54</v>
      </c>
      <c r="G48" s="16">
        <v>31.63</v>
      </c>
      <c r="H48" s="16">
        <v>6.09</v>
      </c>
      <c r="I48" s="16">
        <v>40.92</v>
      </c>
      <c r="J48" s="17">
        <v>4.54</v>
      </c>
    </row>
    <row r="49" spans="2:10" ht="57.75" customHeight="1" thickBot="1">
      <c r="B49" s="18"/>
      <c r="C49" s="1216" t="s">
        <v>5</v>
      </c>
      <c r="D49" s="1216"/>
      <c r="E49" s="1217"/>
      <c r="F49" s="19">
        <v>33.33</v>
      </c>
      <c r="G49" s="20">
        <v>13.37</v>
      </c>
      <c r="H49" s="20" t="s">
        <v>553</v>
      </c>
      <c r="I49" s="20">
        <v>37.83</v>
      </c>
      <c r="J49" s="21" t="s">
        <v>554</v>
      </c>
    </row>
    <row r="50" spans="2:10" ht="13.5" customHeight="1"/>
    <row r="51" spans="2:10" ht="13.5" hidden="1" customHeight="1"/>
    <row r="52" spans="2:10" ht="13.5" hidden="1" customHeight="1"/>
    <row r="53" spans="2:10" ht="13.5" hidden="1" customHeight="1"/>
  </sheetData>
  <sheetProtection algorithmName="SHA-512" hashValue="gTZQ7BQpgn0gALDn/l53EwET+onv2adtKK+3D5x+rrTDdlm/QI1iQyDGLbqsELYIsJ5IiKWUwCFsCpDue8mQ+A==" saltValue="b/BpG2VfKgAo36aRdZ/T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election activeCell="H35" sqref="H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555</v>
      </c>
      <c r="D34" s="1224"/>
      <c r="E34" s="1225"/>
      <c r="F34" s="32">
        <v>3.7</v>
      </c>
      <c r="G34" s="33">
        <v>2.67</v>
      </c>
      <c r="H34" s="33">
        <v>6.03</v>
      </c>
      <c r="I34" s="33">
        <v>8.1</v>
      </c>
      <c r="J34" s="34">
        <v>11.13</v>
      </c>
      <c r="K34" s="22"/>
      <c r="L34" s="22"/>
      <c r="M34" s="22"/>
      <c r="N34" s="22"/>
      <c r="O34" s="22"/>
      <c r="P34" s="22"/>
    </row>
    <row r="35" spans="1:16" ht="39" customHeight="1">
      <c r="A35" s="22"/>
      <c r="B35" s="35"/>
      <c r="C35" s="1218" t="s">
        <v>556</v>
      </c>
      <c r="D35" s="1219"/>
      <c r="E35" s="1220"/>
      <c r="F35" s="36">
        <v>49.49</v>
      </c>
      <c r="G35" s="37">
        <v>31.62</v>
      </c>
      <c r="H35" s="37">
        <v>6.03</v>
      </c>
      <c r="I35" s="37">
        <v>40.92</v>
      </c>
      <c r="J35" s="38">
        <v>4.54</v>
      </c>
      <c r="K35" s="22"/>
      <c r="L35" s="22"/>
      <c r="M35" s="22"/>
      <c r="N35" s="22"/>
      <c r="O35" s="22"/>
      <c r="P35" s="22"/>
    </row>
    <row r="36" spans="1:16" ht="39" customHeight="1">
      <c r="A36" s="22"/>
      <c r="B36" s="35"/>
      <c r="C36" s="1218" t="s">
        <v>557</v>
      </c>
      <c r="D36" s="1219"/>
      <c r="E36" s="1220"/>
      <c r="F36" s="36">
        <v>0.43</v>
      </c>
      <c r="G36" s="37">
        <v>0.55000000000000004</v>
      </c>
      <c r="H36" s="37">
        <v>0.09</v>
      </c>
      <c r="I36" s="37">
        <v>0.53</v>
      </c>
      <c r="J36" s="38">
        <v>2.04</v>
      </c>
      <c r="K36" s="22"/>
      <c r="L36" s="22"/>
      <c r="M36" s="22"/>
      <c r="N36" s="22"/>
      <c r="O36" s="22"/>
      <c r="P36" s="22"/>
    </row>
    <row r="37" spans="1:16" ht="39" customHeight="1">
      <c r="A37" s="22"/>
      <c r="B37" s="35"/>
      <c r="C37" s="1218" t="s">
        <v>558</v>
      </c>
      <c r="D37" s="1219"/>
      <c r="E37" s="1220"/>
      <c r="F37" s="36">
        <v>0</v>
      </c>
      <c r="G37" s="37">
        <v>0</v>
      </c>
      <c r="H37" s="37">
        <v>0</v>
      </c>
      <c r="I37" s="37">
        <v>0</v>
      </c>
      <c r="J37" s="38">
        <v>0.05</v>
      </c>
      <c r="K37" s="22"/>
      <c r="L37" s="22"/>
      <c r="M37" s="22"/>
      <c r="N37" s="22"/>
      <c r="O37" s="22"/>
      <c r="P37" s="22"/>
    </row>
    <row r="38" spans="1:16" ht="39" customHeight="1">
      <c r="A38" s="22"/>
      <c r="B38" s="35"/>
      <c r="C38" s="1218" t="s">
        <v>559</v>
      </c>
      <c r="D38" s="1219"/>
      <c r="E38" s="1220"/>
      <c r="F38" s="36">
        <v>1.06</v>
      </c>
      <c r="G38" s="37">
        <v>1.56</v>
      </c>
      <c r="H38" s="37">
        <v>1.76</v>
      </c>
      <c r="I38" s="37">
        <v>0.22</v>
      </c>
      <c r="J38" s="38">
        <v>0</v>
      </c>
      <c r="K38" s="22"/>
      <c r="L38" s="22"/>
      <c r="M38" s="22"/>
      <c r="N38" s="22"/>
      <c r="O38" s="22"/>
      <c r="P38" s="22"/>
    </row>
    <row r="39" spans="1:16" ht="39" customHeight="1">
      <c r="A39" s="22"/>
      <c r="B39" s="35"/>
      <c r="C39" s="1218" t="s">
        <v>560</v>
      </c>
      <c r="D39" s="1219"/>
      <c r="E39" s="1220"/>
      <c r="F39" s="36">
        <v>0</v>
      </c>
      <c r="G39" s="37">
        <v>0</v>
      </c>
      <c r="H39" s="37">
        <v>0.22</v>
      </c>
      <c r="I39" s="37">
        <v>0</v>
      </c>
      <c r="J39" s="38">
        <v>0</v>
      </c>
      <c r="K39" s="22"/>
      <c r="L39" s="22"/>
      <c r="M39" s="22"/>
      <c r="N39" s="22"/>
      <c r="O39" s="22"/>
      <c r="P39" s="22"/>
    </row>
    <row r="40" spans="1:16" ht="39" customHeight="1">
      <c r="A40" s="22"/>
      <c r="B40" s="35"/>
      <c r="C40" s="1218" t="s">
        <v>561</v>
      </c>
      <c r="D40" s="1219"/>
      <c r="E40" s="1220"/>
      <c r="F40" s="36">
        <v>0</v>
      </c>
      <c r="G40" s="37">
        <v>0</v>
      </c>
      <c r="H40" s="37">
        <v>0.01</v>
      </c>
      <c r="I40" s="37">
        <v>0</v>
      </c>
      <c r="J40" s="38">
        <v>0</v>
      </c>
      <c r="K40" s="22"/>
      <c r="L40" s="22"/>
      <c r="M40" s="22"/>
      <c r="N40" s="22"/>
      <c r="O40" s="22"/>
      <c r="P40" s="22"/>
    </row>
    <row r="41" spans="1:16" ht="39" customHeight="1">
      <c r="A41" s="22"/>
      <c r="B41" s="35"/>
      <c r="C41" s="1218" t="s">
        <v>562</v>
      </c>
      <c r="D41" s="1219"/>
      <c r="E41" s="1220"/>
      <c r="F41" s="36">
        <v>0</v>
      </c>
      <c r="G41" s="37">
        <v>0</v>
      </c>
      <c r="H41" s="37">
        <v>0</v>
      </c>
      <c r="I41" s="37">
        <v>0.01</v>
      </c>
      <c r="J41" s="38">
        <v>0</v>
      </c>
      <c r="K41" s="22"/>
      <c r="L41" s="22"/>
      <c r="M41" s="22"/>
      <c r="N41" s="22"/>
      <c r="O41" s="22"/>
      <c r="P41" s="22"/>
    </row>
    <row r="42" spans="1:16" ht="39" customHeight="1">
      <c r="A42" s="22"/>
      <c r="B42" s="39"/>
      <c r="C42" s="1218" t="s">
        <v>563</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564</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gXwG8Gkqq/6CEAPcvzVHboPETBz/rX/mbJK7GMBJjjS0w0iOqemXKMt4/B1QYxJwRXWiMYmHV92X0yJusT1TA==" saltValue="SEslNY2lvo15fPY2uIHW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11</v>
      </c>
      <c r="C45" s="1235"/>
      <c r="D45" s="58"/>
      <c r="E45" s="1240" t="s">
        <v>12</v>
      </c>
      <c r="F45" s="1240"/>
      <c r="G45" s="1240"/>
      <c r="H45" s="1240"/>
      <c r="I45" s="1240"/>
      <c r="J45" s="1241"/>
      <c r="K45" s="59">
        <v>1505</v>
      </c>
      <c r="L45" s="60">
        <v>1396</v>
      </c>
      <c r="M45" s="60">
        <v>1344</v>
      </c>
      <c r="N45" s="60">
        <v>1342</v>
      </c>
      <c r="O45" s="61">
        <v>1329</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529</v>
      </c>
      <c r="L48" s="64">
        <v>529</v>
      </c>
      <c r="M48" s="64">
        <v>525</v>
      </c>
      <c r="N48" s="64">
        <v>546</v>
      </c>
      <c r="O48" s="65">
        <v>563</v>
      </c>
      <c r="P48" s="48"/>
      <c r="Q48" s="48"/>
      <c r="R48" s="48"/>
      <c r="S48" s="48"/>
      <c r="T48" s="48"/>
      <c r="U48" s="48"/>
    </row>
    <row r="49" spans="1:21" ht="30.75" customHeight="1">
      <c r="A49" s="48"/>
      <c r="B49" s="1236"/>
      <c r="C49" s="1237"/>
      <c r="D49" s="62"/>
      <c r="E49" s="1228" t="s">
        <v>16</v>
      </c>
      <c r="F49" s="1228"/>
      <c r="G49" s="1228"/>
      <c r="H49" s="1228"/>
      <c r="I49" s="1228"/>
      <c r="J49" s="1229"/>
      <c r="K49" s="63">
        <v>36</v>
      </c>
      <c r="L49" s="64">
        <v>75</v>
      </c>
      <c r="M49" s="64">
        <v>75</v>
      </c>
      <c r="N49" s="64">
        <v>73</v>
      </c>
      <c r="O49" s="65">
        <v>73</v>
      </c>
      <c r="P49" s="48"/>
      <c r="Q49" s="48"/>
      <c r="R49" s="48"/>
      <c r="S49" s="48"/>
      <c r="T49" s="48"/>
      <c r="U49" s="48"/>
    </row>
    <row r="50" spans="1:21" ht="30.75" customHeight="1">
      <c r="A50" s="48"/>
      <c r="B50" s="1236"/>
      <c r="C50" s="1237"/>
      <c r="D50" s="62"/>
      <c r="E50" s="1228" t="s">
        <v>17</v>
      </c>
      <c r="F50" s="1228"/>
      <c r="G50" s="1228"/>
      <c r="H50" s="1228"/>
      <c r="I50" s="1228"/>
      <c r="J50" s="1229"/>
      <c r="K50" s="63">
        <v>17</v>
      </c>
      <c r="L50" s="64">
        <v>25</v>
      </c>
      <c r="M50" s="64">
        <v>20</v>
      </c>
      <c r="N50" s="64">
        <v>18</v>
      </c>
      <c r="O50" s="65">
        <v>18</v>
      </c>
      <c r="P50" s="48"/>
      <c r="Q50" s="48"/>
      <c r="R50" s="48"/>
      <c r="S50" s="48"/>
      <c r="T50" s="48"/>
      <c r="U50" s="48"/>
    </row>
    <row r="51" spans="1:21" ht="30.75" customHeight="1">
      <c r="A51" s="48"/>
      <c r="B51" s="1238"/>
      <c r="C51" s="1239"/>
      <c r="D51" s="66"/>
      <c r="E51" s="1228" t="s">
        <v>18</v>
      </c>
      <c r="F51" s="1228"/>
      <c r="G51" s="1228"/>
      <c r="H51" s="1228"/>
      <c r="I51" s="1228"/>
      <c r="J51" s="1229"/>
      <c r="K51" s="63" t="s">
        <v>506</v>
      </c>
      <c r="L51" s="64" t="s">
        <v>506</v>
      </c>
      <c r="M51" s="64" t="s">
        <v>506</v>
      </c>
      <c r="N51" s="64">
        <v>4</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1214</v>
      </c>
      <c r="L52" s="64">
        <v>1211</v>
      </c>
      <c r="M52" s="64">
        <v>1181</v>
      </c>
      <c r="N52" s="64">
        <v>1159</v>
      </c>
      <c r="O52" s="65">
        <v>1149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873</v>
      </c>
      <c r="L53" s="69">
        <v>814</v>
      </c>
      <c r="M53" s="69">
        <v>783</v>
      </c>
      <c r="N53" s="69">
        <v>824</v>
      </c>
      <c r="O53" s="70">
        <v>834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VgTeTUcpmYXFDpAvtrTPDd4fZ7J3k0GES325eYFbr9G60LguolhhVgbXPGQS0VO6qn29rdGkLH59q/vXPs/Bw==" saltValue="VwIAg08L5yaXx4QwkY/4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42" t="s">
        <v>24</v>
      </c>
      <c r="C41" s="1243"/>
      <c r="D41" s="81"/>
      <c r="E41" s="1248" t="s">
        <v>25</v>
      </c>
      <c r="F41" s="1248"/>
      <c r="G41" s="1248"/>
      <c r="H41" s="1249"/>
      <c r="I41" s="82">
        <v>12384</v>
      </c>
      <c r="J41" s="83">
        <v>12312</v>
      </c>
      <c r="K41" s="83">
        <v>12550</v>
      </c>
      <c r="L41" s="83">
        <v>12991</v>
      </c>
      <c r="M41" s="84">
        <v>12544</v>
      </c>
    </row>
    <row r="42" spans="2:13" ht="27.75" customHeight="1">
      <c r="B42" s="1244"/>
      <c r="C42" s="1245"/>
      <c r="D42" s="85"/>
      <c r="E42" s="1250" t="s">
        <v>26</v>
      </c>
      <c r="F42" s="1250"/>
      <c r="G42" s="1250"/>
      <c r="H42" s="1251"/>
      <c r="I42" s="86">
        <v>72</v>
      </c>
      <c r="J42" s="87">
        <v>68</v>
      </c>
      <c r="K42" s="87">
        <v>56</v>
      </c>
      <c r="L42" s="87">
        <v>48</v>
      </c>
      <c r="M42" s="88">
        <v>40</v>
      </c>
    </row>
    <row r="43" spans="2:13" ht="27.75" customHeight="1">
      <c r="B43" s="1244"/>
      <c r="C43" s="1245"/>
      <c r="D43" s="85"/>
      <c r="E43" s="1250" t="s">
        <v>27</v>
      </c>
      <c r="F43" s="1250"/>
      <c r="G43" s="1250"/>
      <c r="H43" s="1251"/>
      <c r="I43" s="86">
        <v>7548</v>
      </c>
      <c r="J43" s="87">
        <v>7360</v>
      </c>
      <c r="K43" s="87">
        <v>6784</v>
      </c>
      <c r="L43" s="87">
        <v>6467</v>
      </c>
      <c r="M43" s="88">
        <v>6268</v>
      </c>
    </row>
    <row r="44" spans="2:13" ht="27.75" customHeight="1">
      <c r="B44" s="1244"/>
      <c r="C44" s="1245"/>
      <c r="D44" s="85"/>
      <c r="E44" s="1250" t="s">
        <v>28</v>
      </c>
      <c r="F44" s="1250"/>
      <c r="G44" s="1250"/>
      <c r="H44" s="1251"/>
      <c r="I44" s="86">
        <v>782</v>
      </c>
      <c r="J44" s="87">
        <v>716</v>
      </c>
      <c r="K44" s="87">
        <v>650</v>
      </c>
      <c r="L44" s="87">
        <v>584</v>
      </c>
      <c r="M44" s="88">
        <v>526</v>
      </c>
    </row>
    <row r="45" spans="2:13" ht="27.75" customHeight="1">
      <c r="B45" s="1244"/>
      <c r="C45" s="1245"/>
      <c r="D45" s="85"/>
      <c r="E45" s="1250" t="s">
        <v>29</v>
      </c>
      <c r="F45" s="1250"/>
      <c r="G45" s="1250"/>
      <c r="H45" s="1251"/>
      <c r="I45" s="86">
        <v>1698</v>
      </c>
      <c r="J45" s="87">
        <v>1620</v>
      </c>
      <c r="K45" s="87">
        <v>1611</v>
      </c>
      <c r="L45" s="87">
        <v>1562</v>
      </c>
      <c r="M45" s="88">
        <v>1577</v>
      </c>
    </row>
    <row r="46" spans="2:13" ht="27.75" customHeight="1">
      <c r="B46" s="1244"/>
      <c r="C46" s="1245"/>
      <c r="D46" s="89"/>
      <c r="E46" s="1250" t="s">
        <v>30</v>
      </c>
      <c r="F46" s="1250"/>
      <c r="G46" s="1250"/>
      <c r="H46" s="1251"/>
      <c r="I46" s="86" t="s">
        <v>506</v>
      </c>
      <c r="J46" s="87" t="s">
        <v>506</v>
      </c>
      <c r="K46" s="87" t="s">
        <v>506</v>
      </c>
      <c r="L46" s="87" t="s">
        <v>506</v>
      </c>
      <c r="M46" s="88" t="s">
        <v>506</v>
      </c>
    </row>
    <row r="47" spans="2:13" ht="27.75" customHeight="1">
      <c r="B47" s="1244"/>
      <c r="C47" s="1245"/>
      <c r="D47" s="90"/>
      <c r="E47" s="1252" t="s">
        <v>31</v>
      </c>
      <c r="F47" s="1253"/>
      <c r="G47" s="1253"/>
      <c r="H47" s="1254"/>
      <c r="I47" s="86" t="s">
        <v>506</v>
      </c>
      <c r="J47" s="87" t="s">
        <v>506</v>
      </c>
      <c r="K47" s="87" t="s">
        <v>506</v>
      </c>
      <c r="L47" s="87" t="s">
        <v>506</v>
      </c>
      <c r="M47" s="88" t="s">
        <v>506</v>
      </c>
    </row>
    <row r="48" spans="2:13" ht="27.75" customHeight="1">
      <c r="B48" s="1244"/>
      <c r="C48" s="1245"/>
      <c r="D48" s="85"/>
      <c r="E48" s="1250" t="s">
        <v>32</v>
      </c>
      <c r="F48" s="1250"/>
      <c r="G48" s="1250"/>
      <c r="H48" s="1251"/>
      <c r="I48" s="86" t="s">
        <v>506</v>
      </c>
      <c r="J48" s="87" t="s">
        <v>506</v>
      </c>
      <c r="K48" s="87" t="s">
        <v>506</v>
      </c>
      <c r="L48" s="87" t="s">
        <v>506</v>
      </c>
      <c r="M48" s="88" t="s">
        <v>506</v>
      </c>
    </row>
    <row r="49" spans="2:13" ht="27.75" customHeight="1">
      <c r="B49" s="1246"/>
      <c r="C49" s="1247"/>
      <c r="D49" s="85"/>
      <c r="E49" s="1250" t="s">
        <v>33</v>
      </c>
      <c r="F49" s="1250"/>
      <c r="G49" s="1250"/>
      <c r="H49" s="1251"/>
      <c r="I49" s="86" t="s">
        <v>506</v>
      </c>
      <c r="J49" s="87" t="s">
        <v>506</v>
      </c>
      <c r="K49" s="87" t="s">
        <v>506</v>
      </c>
      <c r="L49" s="87" t="s">
        <v>506</v>
      </c>
      <c r="M49" s="88" t="s">
        <v>506</v>
      </c>
    </row>
    <row r="50" spans="2:13" ht="27.75" customHeight="1">
      <c r="B50" s="1255" t="s">
        <v>34</v>
      </c>
      <c r="C50" s="1256"/>
      <c r="D50" s="91"/>
      <c r="E50" s="1250" t="s">
        <v>35</v>
      </c>
      <c r="F50" s="1250"/>
      <c r="G50" s="1250"/>
      <c r="H50" s="1251"/>
      <c r="I50" s="86">
        <v>10640</v>
      </c>
      <c r="J50" s="87">
        <v>12454</v>
      </c>
      <c r="K50" s="87">
        <v>12049</v>
      </c>
      <c r="L50" s="87">
        <v>16277</v>
      </c>
      <c r="M50" s="88">
        <v>14909</v>
      </c>
    </row>
    <row r="51" spans="2:13" ht="27.75" customHeight="1">
      <c r="B51" s="1244"/>
      <c r="C51" s="1245"/>
      <c r="D51" s="85"/>
      <c r="E51" s="1250" t="s">
        <v>36</v>
      </c>
      <c r="F51" s="1250"/>
      <c r="G51" s="1250"/>
      <c r="H51" s="1251"/>
      <c r="I51" s="86">
        <v>209</v>
      </c>
      <c r="J51" s="87">
        <v>315</v>
      </c>
      <c r="K51" s="87">
        <v>331</v>
      </c>
      <c r="L51" s="87">
        <v>452</v>
      </c>
      <c r="M51" s="88">
        <v>800</v>
      </c>
    </row>
    <row r="52" spans="2:13" ht="27.75" customHeight="1">
      <c r="B52" s="1246"/>
      <c r="C52" s="1247"/>
      <c r="D52" s="85"/>
      <c r="E52" s="1250" t="s">
        <v>37</v>
      </c>
      <c r="F52" s="1250"/>
      <c r="G52" s="1250"/>
      <c r="H52" s="1251"/>
      <c r="I52" s="86">
        <v>10984</v>
      </c>
      <c r="J52" s="87">
        <v>10532</v>
      </c>
      <c r="K52" s="87">
        <v>10034</v>
      </c>
      <c r="L52" s="87">
        <v>9545</v>
      </c>
      <c r="M52" s="88">
        <v>9057</v>
      </c>
    </row>
    <row r="53" spans="2:13" ht="27.75" customHeight="1" thickBot="1">
      <c r="B53" s="1257" t="s">
        <v>38</v>
      </c>
      <c r="C53" s="1258"/>
      <c r="D53" s="92"/>
      <c r="E53" s="1259" t="s">
        <v>39</v>
      </c>
      <c r="F53" s="1259"/>
      <c r="G53" s="1259"/>
      <c r="H53" s="1260"/>
      <c r="I53" s="93">
        <v>651</v>
      </c>
      <c r="J53" s="94">
        <v>-1226</v>
      </c>
      <c r="K53" s="94">
        <v>-763</v>
      </c>
      <c r="L53" s="94">
        <v>-4623</v>
      </c>
      <c r="M53" s="95">
        <v>-3811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Y64/JbY8NgFHILV45hqubjNKVJshQUFcz7VP8DO5hW2VN8ImhCVcWqxD18UlmvHkcfb1rIOIu88Q5iS9gnung==" saltValue="17W/24TVkHK6fiJ1Z6HX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2" zoomScale="55" zoomScaleNormal="55"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66" t="s">
        <v>42</v>
      </c>
      <c r="D55" s="1266"/>
      <c r="E55" s="1267"/>
      <c r="F55" s="107">
        <v>5177</v>
      </c>
      <c r="G55" s="107">
        <v>5352</v>
      </c>
      <c r="H55" s="108">
        <v>3856</v>
      </c>
    </row>
    <row r="56" spans="2:8" ht="52.5" customHeight="1">
      <c r="B56" s="109"/>
      <c r="C56" s="1268" t="s">
        <v>43</v>
      </c>
      <c r="D56" s="1268"/>
      <c r="E56" s="1269"/>
      <c r="F56" s="110">
        <v>313</v>
      </c>
      <c r="G56" s="110">
        <v>4415</v>
      </c>
      <c r="H56" s="111">
        <v>4693</v>
      </c>
    </row>
    <row r="57" spans="2:8" ht="53.25" customHeight="1">
      <c r="B57" s="109"/>
      <c r="C57" s="1270" t="s">
        <v>44</v>
      </c>
      <c r="D57" s="1270"/>
      <c r="E57" s="1271"/>
      <c r="F57" s="112">
        <v>55164</v>
      </c>
      <c r="G57" s="112">
        <v>53965</v>
      </c>
      <c r="H57" s="113">
        <v>59259</v>
      </c>
    </row>
    <row r="58" spans="2:8" ht="45.75" customHeight="1">
      <c r="B58" s="114"/>
      <c r="C58" s="1261" t="s">
        <v>576</v>
      </c>
      <c r="D58" s="1262"/>
      <c r="E58" s="1263"/>
      <c r="F58" s="115">
        <v>48588</v>
      </c>
      <c r="G58" s="115">
        <v>47993</v>
      </c>
      <c r="H58" s="116">
        <v>53742</v>
      </c>
    </row>
    <row r="59" spans="2:8" ht="45.75" customHeight="1">
      <c r="B59" s="114"/>
      <c r="C59" s="1261" t="s">
        <v>577</v>
      </c>
      <c r="D59" s="1262"/>
      <c r="E59" s="1263"/>
      <c r="F59" s="115">
        <v>3528</v>
      </c>
      <c r="G59" s="115">
        <v>2858</v>
      </c>
      <c r="H59" s="116">
        <v>2323</v>
      </c>
    </row>
    <row r="60" spans="2:8" ht="45.75" customHeight="1">
      <c r="B60" s="114"/>
      <c r="C60" s="1261" t="s">
        <v>578</v>
      </c>
      <c r="D60" s="1262"/>
      <c r="E60" s="1263"/>
      <c r="F60" s="115">
        <v>1359</v>
      </c>
      <c r="G60" s="115">
        <v>1349</v>
      </c>
      <c r="H60" s="116">
        <v>1349</v>
      </c>
    </row>
    <row r="61" spans="2:8" ht="45.75" customHeight="1">
      <c r="B61" s="114"/>
      <c r="C61" s="1261" t="s">
        <v>580</v>
      </c>
      <c r="D61" s="1262"/>
      <c r="E61" s="1263"/>
      <c r="F61" s="115">
        <v>698</v>
      </c>
      <c r="G61" s="115">
        <v>694</v>
      </c>
      <c r="H61" s="116">
        <v>709</v>
      </c>
    </row>
    <row r="62" spans="2:8" ht="45.75" customHeight="1" thickBot="1">
      <c r="B62" s="117"/>
      <c r="C62" s="1261" t="s">
        <v>579</v>
      </c>
      <c r="D62" s="1262"/>
      <c r="E62" s="1263"/>
      <c r="F62" s="118">
        <v>294</v>
      </c>
      <c r="G62" s="118">
        <v>421</v>
      </c>
      <c r="H62" s="119">
        <v>534</v>
      </c>
    </row>
    <row r="63" spans="2:8" ht="52.5" customHeight="1" thickBot="1">
      <c r="B63" s="120"/>
      <c r="C63" s="1264" t="s">
        <v>45</v>
      </c>
      <c r="D63" s="1264"/>
      <c r="E63" s="1265"/>
      <c r="F63" s="121">
        <v>60654</v>
      </c>
      <c r="G63" s="121">
        <v>63731</v>
      </c>
      <c r="H63" s="122">
        <v>67808</v>
      </c>
    </row>
    <row r="64" spans="2:8" ht="15" customHeight="1"/>
    <row r="65" ht="0" hidden="1" customHeight="1"/>
    <row r="66" ht="0" hidden="1" customHeight="1"/>
  </sheetData>
  <sheetProtection algorithmName="SHA-512" hashValue="YWKb6cC3RaF1Ifn9zCfp9ElzXhmVF4Nir2TnIMtheKC4iiPgaCmE+LmFbXGPjJmtHsuzFHXi+k0JKmsooynAIA==" saltValue="mJMUq2SMPmCR284yYJLp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0" t="s">
        <v>584</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c r="B44" s="374"/>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c r="B45" s="374"/>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c r="B46" s="374"/>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c r="B47" s="374"/>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2"/>
      <c r="H50" s="1272"/>
      <c r="I50" s="1272"/>
      <c r="J50" s="1272"/>
      <c r="K50" s="384"/>
      <c r="L50" s="384"/>
      <c r="M50" s="385"/>
      <c r="N50" s="385"/>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548</v>
      </c>
      <c r="BQ50" s="1276"/>
      <c r="BR50" s="1276"/>
      <c r="BS50" s="1276"/>
      <c r="BT50" s="1276"/>
      <c r="BU50" s="1276"/>
      <c r="BV50" s="1276"/>
      <c r="BW50" s="1276"/>
      <c r="BX50" s="1276" t="s">
        <v>549</v>
      </c>
      <c r="BY50" s="1276"/>
      <c r="BZ50" s="1276"/>
      <c r="CA50" s="1276"/>
      <c r="CB50" s="1276"/>
      <c r="CC50" s="1276"/>
      <c r="CD50" s="1276"/>
      <c r="CE50" s="1276"/>
      <c r="CF50" s="1276" t="s">
        <v>550</v>
      </c>
      <c r="CG50" s="1276"/>
      <c r="CH50" s="1276"/>
      <c r="CI50" s="1276"/>
      <c r="CJ50" s="1276"/>
      <c r="CK50" s="1276"/>
      <c r="CL50" s="1276"/>
      <c r="CM50" s="1276"/>
      <c r="CN50" s="1276" t="s">
        <v>551</v>
      </c>
      <c r="CO50" s="1276"/>
      <c r="CP50" s="1276"/>
      <c r="CQ50" s="1276"/>
      <c r="CR50" s="1276"/>
      <c r="CS50" s="1276"/>
      <c r="CT50" s="1276"/>
      <c r="CU50" s="1276"/>
      <c r="CV50" s="1276" t="s">
        <v>552</v>
      </c>
      <c r="CW50" s="1276"/>
      <c r="CX50" s="1276"/>
      <c r="CY50" s="1276"/>
      <c r="CZ50" s="1276"/>
      <c r="DA50" s="1276"/>
      <c r="DB50" s="1276"/>
      <c r="DC50" s="1276"/>
    </row>
    <row r="51" spans="1:109" ht="13.5" customHeight="1">
      <c r="B51" s="374"/>
      <c r="G51" s="1290"/>
      <c r="H51" s="1290"/>
      <c r="I51" s="1291"/>
      <c r="J51" s="1291"/>
      <c r="K51" s="1289"/>
      <c r="L51" s="1289"/>
      <c r="M51" s="1289"/>
      <c r="N51" s="1289"/>
      <c r="AM51" s="383"/>
      <c r="AN51" s="1279" t="s">
        <v>586</v>
      </c>
      <c r="AO51" s="1279"/>
      <c r="AP51" s="1279"/>
      <c r="AQ51" s="1279"/>
      <c r="AR51" s="1279"/>
      <c r="AS51" s="1279"/>
      <c r="AT51" s="1279"/>
      <c r="AU51" s="1279"/>
      <c r="AV51" s="1279"/>
      <c r="AW51" s="1279"/>
      <c r="AX51" s="1279"/>
      <c r="AY51" s="1279"/>
      <c r="AZ51" s="1279"/>
      <c r="BA51" s="1279"/>
      <c r="BB51" s="1279" t="s">
        <v>587</v>
      </c>
      <c r="BC51" s="1279"/>
      <c r="BD51" s="1279"/>
      <c r="BE51" s="1279"/>
      <c r="BF51" s="1279"/>
      <c r="BG51" s="1279"/>
      <c r="BH51" s="1279"/>
      <c r="BI51" s="1279"/>
      <c r="BJ51" s="1279"/>
      <c r="BK51" s="1279"/>
      <c r="BL51" s="1279"/>
      <c r="BM51" s="1279"/>
      <c r="BN51" s="1279"/>
      <c r="BO51" s="1279"/>
      <c r="BP51" s="1277"/>
      <c r="BQ51" s="1278"/>
      <c r="BR51" s="1278"/>
      <c r="BS51" s="1278"/>
      <c r="BT51" s="1278"/>
      <c r="BU51" s="1278"/>
      <c r="BV51" s="1278"/>
      <c r="BW51" s="1278"/>
      <c r="BX51" s="1277"/>
      <c r="BY51" s="1278"/>
      <c r="BZ51" s="1278"/>
      <c r="CA51" s="1278"/>
      <c r="CB51" s="1278"/>
      <c r="CC51" s="1278"/>
      <c r="CD51" s="1278"/>
      <c r="CE51" s="1278"/>
      <c r="CF51" s="1277"/>
      <c r="CG51" s="1278"/>
      <c r="CH51" s="1278"/>
      <c r="CI51" s="1278"/>
      <c r="CJ51" s="1278"/>
      <c r="CK51" s="1278"/>
      <c r="CL51" s="1278"/>
      <c r="CM51" s="1278"/>
      <c r="CN51" s="1278"/>
      <c r="CO51" s="1278"/>
      <c r="CP51" s="1278"/>
      <c r="CQ51" s="1278"/>
      <c r="CR51" s="1278"/>
      <c r="CS51" s="1278"/>
      <c r="CT51" s="1278"/>
      <c r="CU51" s="1278"/>
      <c r="CV51" s="1277"/>
      <c r="CW51" s="1278"/>
      <c r="CX51" s="1278"/>
      <c r="CY51" s="1278"/>
      <c r="CZ51" s="1278"/>
      <c r="DA51" s="1278"/>
      <c r="DB51" s="1278"/>
      <c r="DC51" s="1278"/>
    </row>
    <row r="52" spans="1:109">
      <c r="B52" s="374"/>
      <c r="G52" s="1290"/>
      <c r="H52" s="1290"/>
      <c r="I52" s="1291"/>
      <c r="J52" s="1291"/>
      <c r="K52" s="1289"/>
      <c r="L52" s="1289"/>
      <c r="M52" s="1289"/>
      <c r="N52" s="1289"/>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0"/>
      <c r="H53" s="1290"/>
      <c r="I53" s="1272"/>
      <c r="J53" s="1272"/>
      <c r="K53" s="1289"/>
      <c r="L53" s="1289"/>
      <c r="M53" s="1289"/>
      <c r="N53" s="1289"/>
      <c r="AM53" s="383"/>
      <c r="AN53" s="1279"/>
      <c r="AO53" s="1279"/>
      <c r="AP53" s="1279"/>
      <c r="AQ53" s="1279"/>
      <c r="AR53" s="1279"/>
      <c r="AS53" s="1279"/>
      <c r="AT53" s="1279"/>
      <c r="AU53" s="1279"/>
      <c r="AV53" s="1279"/>
      <c r="AW53" s="1279"/>
      <c r="AX53" s="1279"/>
      <c r="AY53" s="1279"/>
      <c r="AZ53" s="1279"/>
      <c r="BA53" s="1279"/>
      <c r="BB53" s="1279" t="s">
        <v>588</v>
      </c>
      <c r="BC53" s="1279"/>
      <c r="BD53" s="1279"/>
      <c r="BE53" s="1279"/>
      <c r="BF53" s="1279"/>
      <c r="BG53" s="1279"/>
      <c r="BH53" s="1279"/>
      <c r="BI53" s="1279"/>
      <c r="BJ53" s="1279"/>
      <c r="BK53" s="1279"/>
      <c r="BL53" s="1279"/>
      <c r="BM53" s="1279"/>
      <c r="BN53" s="1279"/>
      <c r="BO53" s="1279"/>
      <c r="BP53" s="1277"/>
      <c r="BQ53" s="1278"/>
      <c r="BR53" s="1278"/>
      <c r="BS53" s="1278"/>
      <c r="BT53" s="1278"/>
      <c r="BU53" s="1278"/>
      <c r="BV53" s="1278"/>
      <c r="BW53" s="1278"/>
      <c r="BX53" s="1277"/>
      <c r="BY53" s="1278"/>
      <c r="BZ53" s="1278"/>
      <c r="CA53" s="1278"/>
      <c r="CB53" s="1278"/>
      <c r="CC53" s="1278"/>
      <c r="CD53" s="1278"/>
      <c r="CE53" s="1278"/>
      <c r="CF53" s="1277"/>
      <c r="CG53" s="1278"/>
      <c r="CH53" s="1278"/>
      <c r="CI53" s="1278"/>
      <c r="CJ53" s="1278"/>
      <c r="CK53" s="1278"/>
      <c r="CL53" s="1278"/>
      <c r="CM53" s="1278"/>
      <c r="CN53" s="1278">
        <v>40.6</v>
      </c>
      <c r="CO53" s="1278"/>
      <c r="CP53" s="1278"/>
      <c r="CQ53" s="1278"/>
      <c r="CR53" s="1278"/>
      <c r="CS53" s="1278"/>
      <c r="CT53" s="1278"/>
      <c r="CU53" s="1278"/>
      <c r="CV53" s="1277"/>
      <c r="CW53" s="1278"/>
      <c r="CX53" s="1278"/>
      <c r="CY53" s="1278"/>
      <c r="CZ53" s="1278"/>
      <c r="DA53" s="1278"/>
      <c r="DB53" s="1278"/>
      <c r="DC53" s="1278"/>
    </row>
    <row r="54" spans="1:109">
      <c r="A54" s="382"/>
      <c r="B54" s="374"/>
      <c r="G54" s="1290"/>
      <c r="H54" s="1290"/>
      <c r="I54" s="1272"/>
      <c r="J54" s="1272"/>
      <c r="K54" s="1289"/>
      <c r="L54" s="1289"/>
      <c r="M54" s="1289"/>
      <c r="N54" s="1289"/>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2"/>
      <c r="H55" s="1272"/>
      <c r="I55" s="1272"/>
      <c r="J55" s="1272"/>
      <c r="K55" s="1289"/>
      <c r="L55" s="1289"/>
      <c r="M55" s="1289"/>
      <c r="N55" s="1289"/>
      <c r="AN55" s="1276" t="s">
        <v>589</v>
      </c>
      <c r="AO55" s="1276"/>
      <c r="AP55" s="1276"/>
      <c r="AQ55" s="1276"/>
      <c r="AR55" s="1276"/>
      <c r="AS55" s="1276"/>
      <c r="AT55" s="1276"/>
      <c r="AU55" s="1276"/>
      <c r="AV55" s="1276"/>
      <c r="AW55" s="1276"/>
      <c r="AX55" s="1276"/>
      <c r="AY55" s="1276"/>
      <c r="AZ55" s="1276"/>
      <c r="BA55" s="1276"/>
      <c r="BB55" s="1279" t="s">
        <v>587</v>
      </c>
      <c r="BC55" s="1279"/>
      <c r="BD55" s="1279"/>
      <c r="BE55" s="1279"/>
      <c r="BF55" s="1279"/>
      <c r="BG55" s="1279"/>
      <c r="BH55" s="1279"/>
      <c r="BI55" s="1279"/>
      <c r="BJ55" s="1279"/>
      <c r="BK55" s="1279"/>
      <c r="BL55" s="1279"/>
      <c r="BM55" s="1279"/>
      <c r="BN55" s="1279"/>
      <c r="BO55" s="1279"/>
      <c r="BP55" s="1277"/>
      <c r="BQ55" s="1278"/>
      <c r="BR55" s="1278"/>
      <c r="BS55" s="1278"/>
      <c r="BT55" s="1278"/>
      <c r="BU55" s="1278"/>
      <c r="BV55" s="1278"/>
      <c r="BW55" s="1278"/>
      <c r="BX55" s="1277"/>
      <c r="BY55" s="1278"/>
      <c r="BZ55" s="1278"/>
      <c r="CA55" s="1278"/>
      <c r="CB55" s="1278"/>
      <c r="CC55" s="1278"/>
      <c r="CD55" s="1278"/>
      <c r="CE55" s="1278"/>
      <c r="CF55" s="1277"/>
      <c r="CG55" s="1278"/>
      <c r="CH55" s="1278"/>
      <c r="CI55" s="1278"/>
      <c r="CJ55" s="1278"/>
      <c r="CK55" s="1278"/>
      <c r="CL55" s="1278"/>
      <c r="CM55" s="1278"/>
      <c r="CN55" s="1278">
        <v>20.2</v>
      </c>
      <c r="CO55" s="1278"/>
      <c r="CP55" s="1278"/>
      <c r="CQ55" s="1278"/>
      <c r="CR55" s="1278"/>
      <c r="CS55" s="1278"/>
      <c r="CT55" s="1278"/>
      <c r="CU55" s="1278"/>
      <c r="CV55" s="1277"/>
      <c r="CW55" s="1278"/>
      <c r="CX55" s="1278"/>
      <c r="CY55" s="1278"/>
      <c r="CZ55" s="1278"/>
      <c r="DA55" s="1278"/>
      <c r="DB55" s="1278"/>
      <c r="DC55" s="1278"/>
    </row>
    <row r="56" spans="1:109">
      <c r="A56" s="382"/>
      <c r="B56" s="374"/>
      <c r="G56" s="1272"/>
      <c r="H56" s="1272"/>
      <c r="I56" s="1272"/>
      <c r="J56" s="1272"/>
      <c r="K56" s="1289"/>
      <c r="L56" s="1289"/>
      <c r="M56" s="1289"/>
      <c r="N56" s="1289"/>
      <c r="AN56" s="1276"/>
      <c r="AO56" s="1276"/>
      <c r="AP56" s="1276"/>
      <c r="AQ56" s="1276"/>
      <c r="AR56" s="1276"/>
      <c r="AS56" s="1276"/>
      <c r="AT56" s="1276"/>
      <c r="AU56" s="1276"/>
      <c r="AV56" s="1276"/>
      <c r="AW56" s="1276"/>
      <c r="AX56" s="1276"/>
      <c r="AY56" s="1276"/>
      <c r="AZ56" s="1276"/>
      <c r="BA56" s="1276"/>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2"/>
      <c r="H57" s="1272"/>
      <c r="I57" s="1292"/>
      <c r="J57" s="1292"/>
      <c r="K57" s="1289"/>
      <c r="L57" s="1289"/>
      <c r="M57" s="1289"/>
      <c r="N57" s="1289"/>
      <c r="AM57" s="367"/>
      <c r="AN57" s="1276"/>
      <c r="AO57" s="1276"/>
      <c r="AP57" s="1276"/>
      <c r="AQ57" s="1276"/>
      <c r="AR57" s="1276"/>
      <c r="AS57" s="1276"/>
      <c r="AT57" s="1276"/>
      <c r="AU57" s="1276"/>
      <c r="AV57" s="1276"/>
      <c r="AW57" s="1276"/>
      <c r="AX57" s="1276"/>
      <c r="AY57" s="1276"/>
      <c r="AZ57" s="1276"/>
      <c r="BA57" s="1276"/>
      <c r="BB57" s="1279" t="s">
        <v>588</v>
      </c>
      <c r="BC57" s="1279"/>
      <c r="BD57" s="1279"/>
      <c r="BE57" s="1279"/>
      <c r="BF57" s="1279"/>
      <c r="BG57" s="1279"/>
      <c r="BH57" s="1279"/>
      <c r="BI57" s="1279"/>
      <c r="BJ57" s="1279"/>
      <c r="BK57" s="1279"/>
      <c r="BL57" s="1279"/>
      <c r="BM57" s="1279"/>
      <c r="BN57" s="1279"/>
      <c r="BO57" s="1279"/>
      <c r="BP57" s="1277"/>
      <c r="BQ57" s="1278"/>
      <c r="BR57" s="1278"/>
      <c r="BS57" s="1278"/>
      <c r="BT57" s="1278"/>
      <c r="BU57" s="1278"/>
      <c r="BV57" s="1278"/>
      <c r="BW57" s="1278"/>
      <c r="BX57" s="1277"/>
      <c r="BY57" s="1278"/>
      <c r="BZ57" s="1278"/>
      <c r="CA57" s="1278"/>
      <c r="CB57" s="1278"/>
      <c r="CC57" s="1278"/>
      <c r="CD57" s="1278"/>
      <c r="CE57" s="1278"/>
      <c r="CF57" s="1277"/>
      <c r="CG57" s="1278"/>
      <c r="CH57" s="1278"/>
      <c r="CI57" s="1278"/>
      <c r="CJ57" s="1278"/>
      <c r="CK57" s="1278"/>
      <c r="CL57" s="1278"/>
      <c r="CM57" s="1278"/>
      <c r="CN57" s="1278">
        <v>53.6</v>
      </c>
      <c r="CO57" s="1278"/>
      <c r="CP57" s="1278"/>
      <c r="CQ57" s="1278"/>
      <c r="CR57" s="1278"/>
      <c r="CS57" s="1278"/>
      <c r="CT57" s="1278"/>
      <c r="CU57" s="1278"/>
      <c r="CV57" s="1277"/>
      <c r="CW57" s="1278"/>
      <c r="CX57" s="1278"/>
      <c r="CY57" s="1278"/>
      <c r="CZ57" s="1278"/>
      <c r="DA57" s="1278"/>
      <c r="DB57" s="1278"/>
      <c r="DC57" s="1278"/>
      <c r="DD57" s="387"/>
      <c r="DE57" s="386"/>
    </row>
    <row r="58" spans="1:109" s="382" customFormat="1">
      <c r="A58" s="367"/>
      <c r="B58" s="386"/>
      <c r="G58" s="1272"/>
      <c r="H58" s="1272"/>
      <c r="I58" s="1292"/>
      <c r="J58" s="1292"/>
      <c r="K58" s="1289"/>
      <c r="L58" s="1289"/>
      <c r="M58" s="1289"/>
      <c r="N58" s="1289"/>
      <c r="AM58" s="367"/>
      <c r="AN58" s="1276"/>
      <c r="AO58" s="1276"/>
      <c r="AP58" s="1276"/>
      <c r="AQ58" s="1276"/>
      <c r="AR58" s="1276"/>
      <c r="AS58" s="1276"/>
      <c r="AT58" s="1276"/>
      <c r="AU58" s="1276"/>
      <c r="AV58" s="1276"/>
      <c r="AW58" s="1276"/>
      <c r="AX58" s="1276"/>
      <c r="AY58" s="1276"/>
      <c r="AZ58" s="1276"/>
      <c r="BA58" s="1276"/>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0" t="s">
        <v>591</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c r="B66" s="374"/>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c r="B67" s="374"/>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c r="B68" s="374"/>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c r="B69" s="374"/>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2"/>
      <c r="H72" s="1272"/>
      <c r="I72" s="1272"/>
      <c r="J72" s="1272"/>
      <c r="K72" s="384"/>
      <c r="L72" s="384"/>
      <c r="M72" s="385"/>
      <c r="N72" s="385"/>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548</v>
      </c>
      <c r="BQ72" s="1276"/>
      <c r="BR72" s="1276"/>
      <c r="BS72" s="1276"/>
      <c r="BT72" s="1276"/>
      <c r="BU72" s="1276"/>
      <c r="BV72" s="1276"/>
      <c r="BW72" s="1276"/>
      <c r="BX72" s="1276" t="s">
        <v>549</v>
      </c>
      <c r="BY72" s="1276"/>
      <c r="BZ72" s="1276"/>
      <c r="CA72" s="1276"/>
      <c r="CB72" s="1276"/>
      <c r="CC72" s="1276"/>
      <c r="CD72" s="1276"/>
      <c r="CE72" s="1276"/>
      <c r="CF72" s="1276" t="s">
        <v>550</v>
      </c>
      <c r="CG72" s="1276"/>
      <c r="CH72" s="1276"/>
      <c r="CI72" s="1276"/>
      <c r="CJ72" s="1276"/>
      <c r="CK72" s="1276"/>
      <c r="CL72" s="1276"/>
      <c r="CM72" s="1276"/>
      <c r="CN72" s="1276" t="s">
        <v>551</v>
      </c>
      <c r="CO72" s="1276"/>
      <c r="CP72" s="1276"/>
      <c r="CQ72" s="1276"/>
      <c r="CR72" s="1276"/>
      <c r="CS72" s="1276"/>
      <c r="CT72" s="1276"/>
      <c r="CU72" s="1276"/>
      <c r="CV72" s="1276" t="s">
        <v>552</v>
      </c>
      <c r="CW72" s="1276"/>
      <c r="CX72" s="1276"/>
      <c r="CY72" s="1276"/>
      <c r="CZ72" s="1276"/>
      <c r="DA72" s="1276"/>
      <c r="DB72" s="1276"/>
      <c r="DC72" s="1276"/>
    </row>
    <row r="73" spans="2:107">
      <c r="B73" s="374"/>
      <c r="G73" s="1290"/>
      <c r="H73" s="1290"/>
      <c r="I73" s="1290"/>
      <c r="J73" s="1290"/>
      <c r="K73" s="1293"/>
      <c r="L73" s="1293"/>
      <c r="M73" s="1293"/>
      <c r="N73" s="1293"/>
      <c r="AM73" s="383"/>
      <c r="AN73" s="1279" t="s">
        <v>586</v>
      </c>
      <c r="AO73" s="1279"/>
      <c r="AP73" s="1279"/>
      <c r="AQ73" s="1279"/>
      <c r="AR73" s="1279"/>
      <c r="AS73" s="1279"/>
      <c r="AT73" s="1279"/>
      <c r="AU73" s="1279"/>
      <c r="AV73" s="1279"/>
      <c r="AW73" s="1279"/>
      <c r="AX73" s="1279"/>
      <c r="AY73" s="1279"/>
      <c r="AZ73" s="1279"/>
      <c r="BA73" s="1279"/>
      <c r="BB73" s="1279" t="s">
        <v>587</v>
      </c>
      <c r="BC73" s="1279"/>
      <c r="BD73" s="1279"/>
      <c r="BE73" s="1279"/>
      <c r="BF73" s="1279"/>
      <c r="BG73" s="1279"/>
      <c r="BH73" s="1279"/>
      <c r="BI73" s="1279"/>
      <c r="BJ73" s="1279"/>
      <c r="BK73" s="1279"/>
      <c r="BL73" s="1279"/>
      <c r="BM73" s="1279"/>
      <c r="BN73" s="1279"/>
      <c r="BO73" s="1279"/>
      <c r="BP73" s="1278">
        <v>11.4</v>
      </c>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4"/>
      <c r="G74" s="1290"/>
      <c r="H74" s="1290"/>
      <c r="I74" s="1290"/>
      <c r="J74" s="1290"/>
      <c r="K74" s="1293"/>
      <c r="L74" s="1293"/>
      <c r="M74" s="1293"/>
      <c r="N74" s="1293"/>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0"/>
      <c r="H75" s="1290"/>
      <c r="I75" s="1272"/>
      <c r="J75" s="1272"/>
      <c r="K75" s="1289"/>
      <c r="L75" s="1289"/>
      <c r="M75" s="1289"/>
      <c r="N75" s="1289"/>
      <c r="AM75" s="383"/>
      <c r="AN75" s="1279"/>
      <c r="AO75" s="1279"/>
      <c r="AP75" s="1279"/>
      <c r="AQ75" s="1279"/>
      <c r="AR75" s="1279"/>
      <c r="AS75" s="1279"/>
      <c r="AT75" s="1279"/>
      <c r="AU75" s="1279"/>
      <c r="AV75" s="1279"/>
      <c r="AW75" s="1279"/>
      <c r="AX75" s="1279"/>
      <c r="AY75" s="1279"/>
      <c r="AZ75" s="1279"/>
      <c r="BA75" s="1279"/>
      <c r="BB75" s="1279" t="s">
        <v>592</v>
      </c>
      <c r="BC75" s="1279"/>
      <c r="BD75" s="1279"/>
      <c r="BE75" s="1279"/>
      <c r="BF75" s="1279"/>
      <c r="BG75" s="1279"/>
      <c r="BH75" s="1279"/>
      <c r="BI75" s="1279"/>
      <c r="BJ75" s="1279"/>
      <c r="BK75" s="1279"/>
      <c r="BL75" s="1279"/>
      <c r="BM75" s="1279"/>
      <c r="BN75" s="1279"/>
      <c r="BO75" s="1279"/>
      <c r="BP75" s="1278">
        <v>17.3</v>
      </c>
      <c r="BQ75" s="1278"/>
      <c r="BR75" s="1278"/>
      <c r="BS75" s="1278"/>
      <c r="BT75" s="1278"/>
      <c r="BU75" s="1278"/>
      <c r="BV75" s="1278"/>
      <c r="BW75" s="1278"/>
      <c r="BX75" s="1278">
        <v>15.5</v>
      </c>
      <c r="BY75" s="1278"/>
      <c r="BZ75" s="1278"/>
      <c r="CA75" s="1278"/>
      <c r="CB75" s="1278"/>
      <c r="CC75" s="1278"/>
      <c r="CD75" s="1278"/>
      <c r="CE75" s="1278"/>
      <c r="CF75" s="1278">
        <v>14.1</v>
      </c>
      <c r="CG75" s="1278"/>
      <c r="CH75" s="1278"/>
      <c r="CI75" s="1278"/>
      <c r="CJ75" s="1278"/>
      <c r="CK75" s="1278"/>
      <c r="CL75" s="1278"/>
      <c r="CM75" s="1278"/>
      <c r="CN75" s="1278">
        <v>13.7</v>
      </c>
      <c r="CO75" s="1278"/>
      <c r="CP75" s="1278"/>
      <c r="CQ75" s="1278"/>
      <c r="CR75" s="1278"/>
      <c r="CS75" s="1278"/>
      <c r="CT75" s="1278"/>
      <c r="CU75" s="1278"/>
      <c r="CV75" s="1278">
        <v>14.2</v>
      </c>
      <c r="CW75" s="1278"/>
      <c r="CX75" s="1278"/>
      <c r="CY75" s="1278"/>
      <c r="CZ75" s="1278"/>
      <c r="DA75" s="1278"/>
      <c r="DB75" s="1278"/>
      <c r="DC75" s="1278"/>
    </row>
    <row r="76" spans="2:107">
      <c r="B76" s="374"/>
      <c r="G76" s="1290"/>
      <c r="H76" s="1290"/>
      <c r="I76" s="1272"/>
      <c r="J76" s="1272"/>
      <c r="K76" s="1289"/>
      <c r="L76" s="1289"/>
      <c r="M76" s="1289"/>
      <c r="N76" s="1289"/>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2"/>
      <c r="H77" s="1272"/>
      <c r="I77" s="1272"/>
      <c r="J77" s="1272"/>
      <c r="K77" s="1293"/>
      <c r="L77" s="1293"/>
      <c r="M77" s="1293"/>
      <c r="N77" s="1293"/>
      <c r="AN77" s="1276" t="s">
        <v>589</v>
      </c>
      <c r="AO77" s="1276"/>
      <c r="AP77" s="1276"/>
      <c r="AQ77" s="1276"/>
      <c r="AR77" s="1276"/>
      <c r="AS77" s="1276"/>
      <c r="AT77" s="1276"/>
      <c r="AU77" s="1276"/>
      <c r="AV77" s="1276"/>
      <c r="AW77" s="1276"/>
      <c r="AX77" s="1276"/>
      <c r="AY77" s="1276"/>
      <c r="AZ77" s="1276"/>
      <c r="BA77" s="1276"/>
      <c r="BB77" s="1279" t="s">
        <v>587</v>
      </c>
      <c r="BC77" s="1279"/>
      <c r="BD77" s="1279"/>
      <c r="BE77" s="1279"/>
      <c r="BF77" s="1279"/>
      <c r="BG77" s="1279"/>
      <c r="BH77" s="1279"/>
      <c r="BI77" s="1279"/>
      <c r="BJ77" s="1279"/>
      <c r="BK77" s="1279"/>
      <c r="BL77" s="1279"/>
      <c r="BM77" s="1279"/>
      <c r="BN77" s="1279"/>
      <c r="BO77" s="1279"/>
      <c r="BP77" s="1278">
        <v>65.3</v>
      </c>
      <c r="BQ77" s="1278"/>
      <c r="BR77" s="1278"/>
      <c r="BS77" s="1278"/>
      <c r="BT77" s="1278"/>
      <c r="BU77" s="1278"/>
      <c r="BV77" s="1278"/>
      <c r="BW77" s="1278"/>
      <c r="BX77" s="1278">
        <v>60.8</v>
      </c>
      <c r="BY77" s="1278"/>
      <c r="BZ77" s="1278"/>
      <c r="CA77" s="1278"/>
      <c r="CB77" s="1278"/>
      <c r="CC77" s="1278"/>
      <c r="CD77" s="1278"/>
      <c r="CE77" s="1278"/>
      <c r="CF77" s="1278">
        <v>58.5</v>
      </c>
      <c r="CG77" s="1278"/>
      <c r="CH77" s="1278"/>
      <c r="CI77" s="1278"/>
      <c r="CJ77" s="1278"/>
      <c r="CK77" s="1278"/>
      <c r="CL77" s="1278"/>
      <c r="CM77" s="1278"/>
      <c r="CN77" s="1278">
        <v>20.2</v>
      </c>
      <c r="CO77" s="1278"/>
      <c r="CP77" s="1278"/>
      <c r="CQ77" s="1278"/>
      <c r="CR77" s="1278"/>
      <c r="CS77" s="1278"/>
      <c r="CT77" s="1278"/>
      <c r="CU77" s="1278"/>
      <c r="CV77" s="1278">
        <v>19</v>
      </c>
      <c r="CW77" s="1278"/>
      <c r="CX77" s="1278"/>
      <c r="CY77" s="1278"/>
      <c r="CZ77" s="1278"/>
      <c r="DA77" s="1278"/>
      <c r="DB77" s="1278"/>
      <c r="DC77" s="1278"/>
    </row>
    <row r="78" spans="2:107">
      <c r="B78" s="374"/>
      <c r="G78" s="1272"/>
      <c r="H78" s="1272"/>
      <c r="I78" s="1272"/>
      <c r="J78" s="1272"/>
      <c r="K78" s="1293"/>
      <c r="L78" s="1293"/>
      <c r="M78" s="1293"/>
      <c r="N78" s="1293"/>
      <c r="AN78" s="1276"/>
      <c r="AO78" s="1276"/>
      <c r="AP78" s="1276"/>
      <c r="AQ78" s="1276"/>
      <c r="AR78" s="1276"/>
      <c r="AS78" s="1276"/>
      <c r="AT78" s="1276"/>
      <c r="AU78" s="1276"/>
      <c r="AV78" s="1276"/>
      <c r="AW78" s="1276"/>
      <c r="AX78" s="1276"/>
      <c r="AY78" s="1276"/>
      <c r="AZ78" s="1276"/>
      <c r="BA78" s="1276"/>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2"/>
      <c r="H79" s="1272"/>
      <c r="I79" s="1292"/>
      <c r="J79" s="1292"/>
      <c r="K79" s="1294"/>
      <c r="L79" s="1294"/>
      <c r="M79" s="1294"/>
      <c r="N79" s="1294"/>
      <c r="AN79" s="1276"/>
      <c r="AO79" s="1276"/>
      <c r="AP79" s="1276"/>
      <c r="AQ79" s="1276"/>
      <c r="AR79" s="1276"/>
      <c r="AS79" s="1276"/>
      <c r="AT79" s="1276"/>
      <c r="AU79" s="1276"/>
      <c r="AV79" s="1276"/>
      <c r="AW79" s="1276"/>
      <c r="AX79" s="1276"/>
      <c r="AY79" s="1276"/>
      <c r="AZ79" s="1276"/>
      <c r="BA79" s="1276"/>
      <c r="BB79" s="1279" t="s">
        <v>592</v>
      </c>
      <c r="BC79" s="1279"/>
      <c r="BD79" s="1279"/>
      <c r="BE79" s="1279"/>
      <c r="BF79" s="1279"/>
      <c r="BG79" s="1279"/>
      <c r="BH79" s="1279"/>
      <c r="BI79" s="1279"/>
      <c r="BJ79" s="1279"/>
      <c r="BK79" s="1279"/>
      <c r="BL79" s="1279"/>
      <c r="BM79" s="1279"/>
      <c r="BN79" s="1279"/>
      <c r="BO79" s="1279"/>
      <c r="BP79" s="1278">
        <v>12</v>
      </c>
      <c r="BQ79" s="1278"/>
      <c r="BR79" s="1278"/>
      <c r="BS79" s="1278"/>
      <c r="BT79" s="1278"/>
      <c r="BU79" s="1278"/>
      <c r="BV79" s="1278"/>
      <c r="BW79" s="1278"/>
      <c r="BX79" s="1278">
        <v>11.1</v>
      </c>
      <c r="BY79" s="1278"/>
      <c r="BZ79" s="1278"/>
      <c r="CA79" s="1278"/>
      <c r="CB79" s="1278"/>
      <c r="CC79" s="1278"/>
      <c r="CD79" s="1278"/>
      <c r="CE79" s="1278"/>
      <c r="CF79" s="1278">
        <v>10.7</v>
      </c>
      <c r="CG79" s="1278"/>
      <c r="CH79" s="1278"/>
      <c r="CI79" s="1278"/>
      <c r="CJ79" s="1278"/>
      <c r="CK79" s="1278"/>
      <c r="CL79" s="1278"/>
      <c r="CM79" s="1278"/>
      <c r="CN79" s="1278">
        <v>8.6</v>
      </c>
      <c r="CO79" s="1278"/>
      <c r="CP79" s="1278"/>
      <c r="CQ79" s="1278"/>
      <c r="CR79" s="1278"/>
      <c r="CS79" s="1278"/>
      <c r="CT79" s="1278"/>
      <c r="CU79" s="1278"/>
      <c r="CV79" s="1278">
        <v>8.5</v>
      </c>
      <c r="CW79" s="1278"/>
      <c r="CX79" s="1278"/>
      <c r="CY79" s="1278"/>
      <c r="CZ79" s="1278"/>
      <c r="DA79" s="1278"/>
      <c r="DB79" s="1278"/>
      <c r="DC79" s="1278"/>
    </row>
    <row r="80" spans="2:107">
      <c r="B80" s="374"/>
      <c r="G80" s="1272"/>
      <c r="H80" s="1272"/>
      <c r="I80" s="1292"/>
      <c r="J80" s="1292"/>
      <c r="K80" s="1294"/>
      <c r="L80" s="1294"/>
      <c r="M80" s="1294"/>
      <c r="N80" s="1294"/>
      <c r="AN80" s="1276"/>
      <c r="AO80" s="1276"/>
      <c r="AP80" s="1276"/>
      <c r="AQ80" s="1276"/>
      <c r="AR80" s="1276"/>
      <c r="AS80" s="1276"/>
      <c r="AT80" s="1276"/>
      <c r="AU80" s="1276"/>
      <c r="AV80" s="1276"/>
      <c r="AW80" s="1276"/>
      <c r="AX80" s="1276"/>
      <c r="AY80" s="1276"/>
      <c r="AZ80" s="1276"/>
      <c r="BA80" s="1276"/>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9dEah9Gf6uqVsrO95MGKROixBpKGQyD1AP+WDqOJ3puobRcMgrmSzR/b91Ok27Aocv5MiIclg0P/8Htboe1vQ==" saltValue="giH7Y6rk6ExUsOWjC313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IxvoB1GMmC4IJ1MP9UYKSZqPm5Wvepo9YRYdzX14o9/5CZjS9CxeNDZsLHSidwZvL5j5FOUegJpZytKsbQ/zw==" saltValue="5ZVzVhKps1bIwYslNKqL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801ETBslyylwt3VIErWg1XRfGeTlB9XSqkd/T6dV0Nz9EtPwd3obGNcEDTVboDau8OPbnGQAbbNhEucjwGLLA==" saltValue="H04xMSstq82RUAXRpZfQ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1884230</v>
      </c>
      <c r="E3" s="141"/>
      <c r="F3" s="142">
        <v>90961</v>
      </c>
      <c r="G3" s="143"/>
      <c r="H3" s="144"/>
    </row>
    <row r="4" spans="1:8">
      <c r="A4" s="145"/>
      <c r="B4" s="146"/>
      <c r="C4" s="147"/>
      <c r="D4" s="148">
        <v>123759</v>
      </c>
      <c r="E4" s="149"/>
      <c r="F4" s="150">
        <v>37720</v>
      </c>
      <c r="G4" s="151"/>
      <c r="H4" s="152"/>
    </row>
    <row r="5" spans="1:8">
      <c r="A5" s="133" t="s">
        <v>540</v>
      </c>
      <c r="B5" s="138"/>
      <c r="C5" s="139"/>
      <c r="D5" s="140">
        <v>2226468</v>
      </c>
      <c r="E5" s="141"/>
      <c r="F5" s="142">
        <v>106614</v>
      </c>
      <c r="G5" s="143"/>
      <c r="H5" s="144"/>
    </row>
    <row r="6" spans="1:8">
      <c r="A6" s="145"/>
      <c r="B6" s="146"/>
      <c r="C6" s="147"/>
      <c r="D6" s="148">
        <v>98914</v>
      </c>
      <c r="E6" s="149"/>
      <c r="F6" s="150">
        <v>45545</v>
      </c>
      <c r="G6" s="151"/>
      <c r="H6" s="152"/>
    </row>
    <row r="7" spans="1:8">
      <c r="A7" s="133" t="s">
        <v>541</v>
      </c>
      <c r="B7" s="138"/>
      <c r="C7" s="139"/>
      <c r="D7" s="140">
        <v>1603323</v>
      </c>
      <c r="E7" s="141"/>
      <c r="F7" s="142">
        <v>85459</v>
      </c>
      <c r="G7" s="143"/>
      <c r="H7" s="144"/>
    </row>
    <row r="8" spans="1:8">
      <c r="A8" s="145"/>
      <c r="B8" s="146"/>
      <c r="C8" s="147"/>
      <c r="D8" s="148">
        <v>97090</v>
      </c>
      <c r="E8" s="149"/>
      <c r="F8" s="150">
        <v>44378</v>
      </c>
      <c r="G8" s="151"/>
      <c r="H8" s="152"/>
    </row>
    <row r="9" spans="1:8">
      <c r="A9" s="133" t="s">
        <v>542</v>
      </c>
      <c r="B9" s="138"/>
      <c r="C9" s="139"/>
      <c r="D9" s="140">
        <v>1394761</v>
      </c>
      <c r="E9" s="141"/>
      <c r="F9" s="142">
        <v>78864</v>
      </c>
      <c r="G9" s="143"/>
      <c r="H9" s="144"/>
    </row>
    <row r="10" spans="1:8">
      <c r="A10" s="145"/>
      <c r="B10" s="146"/>
      <c r="C10" s="147"/>
      <c r="D10" s="148">
        <v>85013</v>
      </c>
      <c r="E10" s="149"/>
      <c r="F10" s="150">
        <v>46136</v>
      </c>
      <c r="G10" s="151"/>
      <c r="H10" s="152"/>
    </row>
    <row r="11" spans="1:8">
      <c r="A11" s="133" t="s">
        <v>543</v>
      </c>
      <c r="B11" s="138"/>
      <c r="C11" s="139"/>
      <c r="D11" s="140">
        <v>1676888</v>
      </c>
      <c r="E11" s="141"/>
      <c r="F11" s="142">
        <v>85042</v>
      </c>
      <c r="G11" s="143"/>
      <c r="H11" s="144"/>
    </row>
    <row r="12" spans="1:8">
      <c r="A12" s="145"/>
      <c r="B12" s="146"/>
      <c r="C12" s="153"/>
      <c r="D12" s="148">
        <v>78515</v>
      </c>
      <c r="E12" s="149"/>
      <c r="F12" s="150">
        <v>50806</v>
      </c>
      <c r="G12" s="151"/>
      <c r="H12" s="152"/>
    </row>
    <row r="13" spans="1:8">
      <c r="A13" s="133"/>
      <c r="B13" s="138"/>
      <c r="C13" s="154"/>
      <c r="D13" s="155">
        <v>1757134</v>
      </c>
      <c r="E13" s="156"/>
      <c r="F13" s="157">
        <v>89388</v>
      </c>
      <c r="G13" s="158"/>
      <c r="H13" s="144"/>
    </row>
    <row r="14" spans="1:8">
      <c r="A14" s="145"/>
      <c r="B14" s="146"/>
      <c r="C14" s="147"/>
      <c r="D14" s="148">
        <v>96658</v>
      </c>
      <c r="E14" s="149"/>
      <c r="F14" s="150">
        <v>44917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49.54</v>
      </c>
      <c r="C19" s="159">
        <f>ROUND(VALUE(SUBSTITUTE(実質収支比率等に係る経年分析!G$48,"▲","-")),2)</f>
        <v>31.63</v>
      </c>
      <c r="D19" s="159">
        <f>ROUND(VALUE(SUBSTITUTE(実質収支比率等に係る経年分析!H$48,"▲","-")),2)</f>
        <v>6.09</v>
      </c>
      <c r="E19" s="159">
        <f>ROUND(VALUE(SUBSTITUTE(実質収支比率等に係る経年分析!I$48,"▲","-")),2)</f>
        <v>40.92</v>
      </c>
      <c r="F19" s="159">
        <f>ROUND(VALUE(SUBSTITUTE(実質収支比率等に係る経年分析!J$48,"▲","-")),2)</f>
        <v>4.54</v>
      </c>
    </row>
    <row r="20" spans="1:11">
      <c r="A20" s="159" t="s">
        <v>49</v>
      </c>
      <c r="B20" s="159">
        <f>ROUND(VALUE(SUBSTITUTE(実質収支比率等に係る経年分析!F$47,"▲","-")),2)</f>
        <v>49.53</v>
      </c>
      <c r="C20" s="159">
        <f>ROUND(VALUE(SUBSTITUTE(実質収支比率等に係る経年分析!G$47,"▲","-")),2)</f>
        <v>78.31</v>
      </c>
      <c r="D20" s="159">
        <f>ROUND(VALUE(SUBSTITUTE(実質収支比率等に係る経年分析!H$47,"▲","-")),2)</f>
        <v>74.47</v>
      </c>
      <c r="E20" s="159">
        <f>ROUND(VALUE(SUBSTITUTE(実質収支比率等に係る経年分析!I$47,"▲","-")),2)</f>
        <v>77.5</v>
      </c>
      <c r="F20" s="159">
        <f>ROUND(VALUE(SUBSTITUTE(実質収支比率等に係る経年分析!J$47,"▲","-")),2)</f>
        <v>57.97</v>
      </c>
    </row>
    <row r="21" spans="1:11">
      <c r="A21" s="159" t="s">
        <v>50</v>
      </c>
      <c r="B21" s="159">
        <f>IF(ISNUMBER(VALUE(SUBSTITUTE(実質収支比率等に係る経年分析!F$49,"▲","-"))),ROUND(VALUE(SUBSTITUTE(実質収支比率等に係る経年分析!F$49,"▲","-")),2),NA())</f>
        <v>33.33</v>
      </c>
      <c r="C21" s="159">
        <f>IF(ISNUMBER(VALUE(SUBSTITUTE(実質収支比率等に係る経年分析!G$49,"▲","-"))),ROUND(VALUE(SUBSTITUTE(実質収支比率等に係る経年分析!G$49,"▲","-")),2),NA())</f>
        <v>13.37</v>
      </c>
      <c r="D21" s="159">
        <f>IF(ISNUMBER(VALUE(SUBSTITUTE(実質収支比率等に係る経年分析!H$49,"▲","-"))),ROUND(VALUE(SUBSTITUTE(実質収支比率等に係る経年分析!H$49,"▲","-")),2),NA())</f>
        <v>-30.33</v>
      </c>
      <c r="E21" s="159">
        <f>IF(ISNUMBER(VALUE(SUBSTITUTE(実質収支比率等に係る経年分析!I$49,"▲","-"))),ROUND(VALUE(SUBSTITUTE(実質収支比率等に係る経年分析!I$49,"▲","-")),2),NA())</f>
        <v>37.83</v>
      </c>
      <c r="F21" s="159">
        <f>IF(ISNUMBER(VALUE(SUBSTITUTE(実質収支比率等に係る経年分析!J$49,"▲","-"))),ROUND(VALUE(SUBSTITUTE(実質収支比率等に係る経年分析!J$49,"▲","-")),2),NA())</f>
        <v>-60.19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国民健康保険特別会計（診療施設勘定）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1.56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介護保険特別会計（介護サービス事業勘定）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49.49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1214</v>
      </c>
      <c r="E42" s="161"/>
      <c r="F42" s="161"/>
      <c r="G42" s="161">
        <f>'実質公債費比率（分子）の構造'!L$52</f>
        <v>1211</v>
      </c>
      <c r="H42" s="161"/>
      <c r="I42" s="161"/>
      <c r="J42" s="161">
        <f>'実質公債費比率（分子）の構造'!M$52</f>
        <v>1181</v>
      </c>
      <c r="K42" s="161"/>
      <c r="L42" s="161"/>
      <c r="M42" s="161">
        <f>'実質公債費比率（分子）の構造'!N$52</f>
        <v>1159</v>
      </c>
      <c r="N42" s="161"/>
      <c r="O42" s="161"/>
      <c r="P42" s="161">
        <f>'実質公債費比率（分子）の構造'!O$52</f>
        <v>1149</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4</v>
      </c>
      <c r="L43" s="161"/>
      <c r="M43" s="161"/>
      <c r="N43" s="161">
        <f>'実質公債費比率（分子）の構造'!O$51</f>
        <v>0</v>
      </c>
      <c r="O43" s="161"/>
      <c r="P43" s="161"/>
    </row>
    <row r="44" spans="1:16">
      <c r="A44" s="161" t="s">
        <v>58</v>
      </c>
      <c r="B44" s="161">
        <f>'実質公債費比率（分子）の構造'!K$50</f>
        <v>17</v>
      </c>
      <c r="C44" s="161"/>
      <c r="D44" s="161"/>
      <c r="E44" s="161">
        <f>'実質公債費比率（分子）の構造'!L$50</f>
        <v>25</v>
      </c>
      <c r="F44" s="161"/>
      <c r="G44" s="161"/>
      <c r="H44" s="161">
        <f>'実質公債費比率（分子）の構造'!M$50</f>
        <v>20</v>
      </c>
      <c r="I44" s="161"/>
      <c r="J44" s="161"/>
      <c r="K44" s="161">
        <f>'実質公債費比率（分子）の構造'!N$50</f>
        <v>18</v>
      </c>
      <c r="L44" s="161"/>
      <c r="M44" s="161"/>
      <c r="N44" s="161">
        <f>'実質公債費比率（分子）の構造'!O$50</f>
        <v>18</v>
      </c>
      <c r="O44" s="161"/>
      <c r="P44" s="161"/>
    </row>
    <row r="45" spans="1:16">
      <c r="A45" s="161" t="s">
        <v>59</v>
      </c>
      <c r="B45" s="161">
        <f>'実質公債費比率（分子）の構造'!K$49</f>
        <v>36</v>
      </c>
      <c r="C45" s="161"/>
      <c r="D45" s="161"/>
      <c r="E45" s="161">
        <f>'実質公債費比率（分子）の構造'!L$49</f>
        <v>75</v>
      </c>
      <c r="F45" s="161"/>
      <c r="G45" s="161"/>
      <c r="H45" s="161">
        <f>'実質公債費比率（分子）の構造'!M$49</f>
        <v>75</v>
      </c>
      <c r="I45" s="161"/>
      <c r="J45" s="161"/>
      <c r="K45" s="161">
        <f>'実質公債費比率（分子）の構造'!N$49</f>
        <v>73</v>
      </c>
      <c r="L45" s="161"/>
      <c r="M45" s="161"/>
      <c r="N45" s="161">
        <f>'実質公債費比率（分子）の構造'!O$49</f>
        <v>73</v>
      </c>
      <c r="O45" s="161"/>
      <c r="P45" s="161"/>
    </row>
    <row r="46" spans="1:16">
      <c r="A46" s="161" t="s">
        <v>60</v>
      </c>
      <c r="B46" s="161">
        <f>'実質公債費比率（分子）の構造'!K$48</f>
        <v>529</v>
      </c>
      <c r="C46" s="161"/>
      <c r="D46" s="161"/>
      <c r="E46" s="161">
        <f>'実質公債費比率（分子）の構造'!L$48</f>
        <v>529</v>
      </c>
      <c r="F46" s="161"/>
      <c r="G46" s="161"/>
      <c r="H46" s="161">
        <f>'実質公債費比率（分子）の構造'!M$48</f>
        <v>525</v>
      </c>
      <c r="I46" s="161"/>
      <c r="J46" s="161"/>
      <c r="K46" s="161">
        <f>'実質公債費比率（分子）の構造'!N$48</f>
        <v>546</v>
      </c>
      <c r="L46" s="161"/>
      <c r="M46" s="161"/>
      <c r="N46" s="161">
        <f>'実質公債費比率（分子）の構造'!O$48</f>
        <v>563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1505</v>
      </c>
      <c r="C49" s="161"/>
      <c r="D49" s="161"/>
      <c r="E49" s="161">
        <f>'実質公債費比率（分子）の構造'!L$45</f>
        <v>1396</v>
      </c>
      <c r="F49" s="161"/>
      <c r="G49" s="161"/>
      <c r="H49" s="161">
        <f>'実質公債費比率（分子）の構造'!M$45</f>
        <v>1344</v>
      </c>
      <c r="I49" s="161"/>
      <c r="J49" s="161"/>
      <c r="K49" s="161">
        <f>'実質公債費比率（分子）の構造'!N$45</f>
        <v>1342</v>
      </c>
      <c r="L49" s="161"/>
      <c r="M49" s="161"/>
      <c r="N49" s="161">
        <f>'実質公債費比率（分子）の構造'!O$45</f>
        <v>1329</v>
      </c>
      <c r="O49" s="161"/>
      <c r="P49" s="161"/>
    </row>
    <row r="50" spans="1:16">
      <c r="A50" s="161" t="s">
        <v>64</v>
      </c>
      <c r="B50" s="161" t="e">
        <f>NA()</f>
        <v>#N/A</v>
      </c>
      <c r="C50" s="161">
        <f>IF(ISNUMBER('実質公債費比率（分子）の構造'!K$53),'実質公債費比率（分子）の構造'!K$53,NA())</f>
        <v>873</v>
      </c>
      <c r="D50" s="161" t="e">
        <f>NA()</f>
        <v>#N/A</v>
      </c>
      <c r="E50" s="161" t="e">
        <f>NA()</f>
        <v>#N/A</v>
      </c>
      <c r="F50" s="161">
        <f>IF(ISNUMBER('実質公債費比率（分子）の構造'!L$53),'実質公債費比率（分子）の構造'!L$53,NA())</f>
        <v>814</v>
      </c>
      <c r="G50" s="161" t="e">
        <f>NA()</f>
        <v>#N/A</v>
      </c>
      <c r="H50" s="161" t="e">
        <f>NA()</f>
        <v>#N/A</v>
      </c>
      <c r="I50" s="161">
        <f>IF(ISNUMBER('実質公債費比率（分子）の構造'!M$53),'実質公債費比率（分子）の構造'!M$53,NA())</f>
        <v>783</v>
      </c>
      <c r="J50" s="161" t="e">
        <f>NA()</f>
        <v>#N/A</v>
      </c>
      <c r="K50" s="161" t="e">
        <f>NA()</f>
        <v>#N/A</v>
      </c>
      <c r="L50" s="161">
        <f>IF(ISNUMBER('実質公債費比率（分子）の構造'!N$53),'実質公債費比率（分子）の構造'!N$53,NA())</f>
        <v>824</v>
      </c>
      <c r="M50" s="161" t="e">
        <f>NA()</f>
        <v>#N/A</v>
      </c>
      <c r="N50" s="161" t="e">
        <f>NA()</f>
        <v>#N/A</v>
      </c>
      <c r="O50" s="161">
        <f>IF(ISNUMBER('実質公債費比率（分子）の構造'!O$53),'実質公債費比率（分子）の構造'!O$53,NA())</f>
        <v>834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10984</v>
      </c>
      <c r="E56" s="160"/>
      <c r="F56" s="160"/>
      <c r="G56" s="160">
        <f>'将来負担比率（分子）の構造'!J$52</f>
        <v>10532</v>
      </c>
      <c r="H56" s="160"/>
      <c r="I56" s="160"/>
      <c r="J56" s="160">
        <f>'将来負担比率（分子）の構造'!K$52</f>
        <v>10034</v>
      </c>
      <c r="K56" s="160"/>
      <c r="L56" s="160"/>
      <c r="M56" s="160">
        <f>'将来負担比率（分子）の構造'!L$52</f>
        <v>9545</v>
      </c>
      <c r="N56" s="160"/>
      <c r="O56" s="160"/>
      <c r="P56" s="160">
        <f>'将来負担比率（分子）の構造'!M$52</f>
        <v>9057</v>
      </c>
    </row>
    <row r="57" spans="1:16">
      <c r="A57" s="160" t="s">
        <v>36</v>
      </c>
      <c r="B57" s="160"/>
      <c r="C57" s="160"/>
      <c r="D57" s="160">
        <f>'将来負担比率（分子）の構造'!I$51</f>
        <v>209</v>
      </c>
      <c r="E57" s="160"/>
      <c r="F57" s="160"/>
      <c r="G57" s="160">
        <f>'将来負担比率（分子）の構造'!J$51</f>
        <v>315</v>
      </c>
      <c r="H57" s="160"/>
      <c r="I57" s="160"/>
      <c r="J57" s="160">
        <f>'将来負担比率（分子）の構造'!K$51</f>
        <v>331</v>
      </c>
      <c r="K57" s="160"/>
      <c r="L57" s="160"/>
      <c r="M57" s="160">
        <f>'将来負担比率（分子）の構造'!L$51</f>
        <v>452</v>
      </c>
      <c r="N57" s="160"/>
      <c r="O57" s="160"/>
      <c r="P57" s="160">
        <f>'将来負担比率（分子）の構造'!M$51</f>
        <v>800</v>
      </c>
    </row>
    <row r="58" spans="1:16">
      <c r="A58" s="160" t="s">
        <v>35</v>
      </c>
      <c r="B58" s="160"/>
      <c r="C58" s="160"/>
      <c r="D58" s="160">
        <f>'将来負担比率（分子）の構造'!I$50</f>
        <v>10640</v>
      </c>
      <c r="E58" s="160"/>
      <c r="F58" s="160"/>
      <c r="G58" s="160">
        <f>'将来負担比率（分子）の構造'!J$50</f>
        <v>12454</v>
      </c>
      <c r="H58" s="160"/>
      <c r="I58" s="160"/>
      <c r="J58" s="160">
        <f>'将来負担比率（分子）の構造'!K$50</f>
        <v>12049</v>
      </c>
      <c r="K58" s="160"/>
      <c r="L58" s="160"/>
      <c r="M58" s="160">
        <f>'将来負担比率（分子）の構造'!L$50</f>
        <v>16277</v>
      </c>
      <c r="N58" s="160"/>
      <c r="O58" s="160"/>
      <c r="P58" s="160">
        <f>'将来負担比率（分子）の構造'!M$50</f>
        <v>14909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1698</v>
      </c>
      <c r="C62" s="160"/>
      <c r="D62" s="160"/>
      <c r="E62" s="160">
        <f>'将来負担比率（分子）の構造'!J$45</f>
        <v>1620</v>
      </c>
      <c r="F62" s="160"/>
      <c r="G62" s="160"/>
      <c r="H62" s="160">
        <f>'将来負担比率（分子）の構造'!K$45</f>
        <v>1611</v>
      </c>
      <c r="I62" s="160"/>
      <c r="J62" s="160"/>
      <c r="K62" s="160">
        <f>'将来負担比率（分子）の構造'!L$45</f>
        <v>1562</v>
      </c>
      <c r="L62" s="160"/>
      <c r="M62" s="160"/>
      <c r="N62" s="160">
        <f>'将来負担比率（分子）の構造'!M$45</f>
        <v>1577</v>
      </c>
      <c r="O62" s="160"/>
      <c r="P62" s="160"/>
    </row>
    <row r="63" spans="1:16">
      <c r="A63" s="160" t="s">
        <v>28</v>
      </c>
      <c r="B63" s="160">
        <f>'将来負担比率（分子）の構造'!I$44</f>
        <v>782</v>
      </c>
      <c r="C63" s="160"/>
      <c r="D63" s="160"/>
      <c r="E63" s="160">
        <f>'将来負担比率（分子）の構造'!J$44</f>
        <v>716</v>
      </c>
      <c r="F63" s="160"/>
      <c r="G63" s="160"/>
      <c r="H63" s="160">
        <f>'将来負担比率（分子）の構造'!K$44</f>
        <v>650</v>
      </c>
      <c r="I63" s="160"/>
      <c r="J63" s="160"/>
      <c r="K63" s="160">
        <f>'将来負担比率（分子）の構造'!L$44</f>
        <v>584</v>
      </c>
      <c r="L63" s="160"/>
      <c r="M63" s="160"/>
      <c r="N63" s="160">
        <f>'将来負担比率（分子）の構造'!M$44</f>
        <v>526</v>
      </c>
      <c r="O63" s="160"/>
      <c r="P63" s="160"/>
    </row>
    <row r="64" spans="1:16">
      <c r="A64" s="160" t="s">
        <v>27</v>
      </c>
      <c r="B64" s="160">
        <f>'将来負担比率（分子）の構造'!I$43</f>
        <v>7548</v>
      </c>
      <c r="C64" s="160"/>
      <c r="D64" s="160"/>
      <c r="E64" s="160">
        <f>'将来負担比率（分子）の構造'!J$43</f>
        <v>7360</v>
      </c>
      <c r="F64" s="160"/>
      <c r="G64" s="160"/>
      <c r="H64" s="160">
        <f>'将来負担比率（分子）の構造'!K$43</f>
        <v>6784</v>
      </c>
      <c r="I64" s="160"/>
      <c r="J64" s="160"/>
      <c r="K64" s="160">
        <f>'将来負担比率（分子）の構造'!L$43</f>
        <v>6467</v>
      </c>
      <c r="L64" s="160"/>
      <c r="M64" s="160"/>
      <c r="N64" s="160">
        <f>'将来負担比率（分子）の構造'!M$43</f>
        <v>6268</v>
      </c>
      <c r="O64" s="160"/>
      <c r="P64" s="160"/>
    </row>
    <row r="65" spans="1:16">
      <c r="A65" s="160" t="s">
        <v>26</v>
      </c>
      <c r="B65" s="160">
        <f>'将来負担比率（分子）の構造'!I$42</f>
        <v>72</v>
      </c>
      <c r="C65" s="160"/>
      <c r="D65" s="160"/>
      <c r="E65" s="160">
        <f>'将来負担比率（分子）の構造'!J$42</f>
        <v>68</v>
      </c>
      <c r="F65" s="160"/>
      <c r="G65" s="160"/>
      <c r="H65" s="160">
        <f>'将来負担比率（分子）の構造'!K$42</f>
        <v>56</v>
      </c>
      <c r="I65" s="160"/>
      <c r="J65" s="160"/>
      <c r="K65" s="160">
        <f>'将来負担比率（分子）の構造'!L$42</f>
        <v>48</v>
      </c>
      <c r="L65" s="160"/>
      <c r="M65" s="160"/>
      <c r="N65" s="160">
        <f>'将来負担比率（分子）の構造'!M$42</f>
        <v>40</v>
      </c>
      <c r="O65" s="160"/>
      <c r="P65" s="160"/>
    </row>
    <row r="66" spans="1:16">
      <c r="A66" s="160" t="s">
        <v>25</v>
      </c>
      <c r="B66" s="160">
        <f>'将来負担比率（分子）の構造'!I$41</f>
        <v>12384</v>
      </c>
      <c r="C66" s="160"/>
      <c r="D66" s="160"/>
      <c r="E66" s="160">
        <f>'将来負担比率（分子）の構造'!J$41</f>
        <v>12312</v>
      </c>
      <c r="F66" s="160"/>
      <c r="G66" s="160"/>
      <c r="H66" s="160">
        <f>'将来負担比率（分子）の構造'!K$41</f>
        <v>12550</v>
      </c>
      <c r="I66" s="160"/>
      <c r="J66" s="160"/>
      <c r="K66" s="160">
        <f>'将来負担比率（分子）の構造'!L$41</f>
        <v>12991</v>
      </c>
      <c r="L66" s="160"/>
      <c r="M66" s="160"/>
      <c r="N66" s="160">
        <f>'将来負担比率（分子）の構造'!M$41</f>
        <v>12544</v>
      </c>
      <c r="O66" s="160"/>
      <c r="P66" s="160"/>
    </row>
    <row r="67" spans="1:16">
      <c r="A67" s="160" t="s">
        <v>68</v>
      </c>
      <c r="B67" s="160" t="e">
        <f>NA()</f>
        <v>#N/A</v>
      </c>
      <c r="C67" s="160">
        <f>IF(ISNUMBER('将来負担比率（分子）の構造'!I$53), IF('将来負担比率（分子）の構造'!I$53 &lt; 0, 0, '将来負担比率（分子）の構造'!I$53), NA())</f>
        <v>651</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5177</v>
      </c>
      <c r="C72" s="164">
        <f>基金残高に係る経年分析!G55</f>
        <v>5352</v>
      </c>
      <c r="D72" s="164">
        <f>基金残高に係る経年分析!H55</f>
        <v>3856</v>
      </c>
    </row>
    <row r="73" spans="1:16">
      <c r="A73" s="163" t="s">
        <v>71</v>
      </c>
      <c r="B73" s="164">
        <f>基金残高に係る経年分析!F56</f>
        <v>313</v>
      </c>
      <c r="C73" s="164">
        <f>基金残高に係る経年分析!G56</f>
        <v>4415</v>
      </c>
      <c r="D73" s="164">
        <f>基金残高に係る経年分析!H56</f>
        <v>4693</v>
      </c>
    </row>
    <row r="74" spans="1:16">
      <c r="A74" s="163" t="s">
        <v>72</v>
      </c>
      <c r="B74" s="164">
        <f>基金残高に係る経年分析!F57</f>
        <v>55164</v>
      </c>
      <c r="C74" s="164">
        <f>基金残高に係る経年分析!G57</f>
        <v>53965</v>
      </c>
      <c r="D74" s="164">
        <f>基金残高に係る経年分析!H57</f>
        <v>59259</v>
      </c>
    </row>
  </sheetData>
  <sheetProtection algorithmName="SHA-512" hashValue="PDfftwOuAkQuPJIBE2aeUdJCSFpCVy/qyzV/z285jBNU7mNzQB5+KdVLEfFiWyaxGFoPcp0phY/Sa83PImuANQ==" saltValue="3l7mTdvpCtCK9urI6cHG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2019-10-21T00:58:04Z</cp:lastPrinted>
  <dcterms:created xsi:type="dcterms:W3CDTF">2019-02-14T01:21:54Z</dcterms:created>
  <dcterms:modified xsi:type="dcterms:W3CDTF">2019-10-21T10:35:02Z</dcterms:modified>
  <cp:category/>
</cp:coreProperties>
</file>