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790" windowHeight="7635" tabRatio="79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<sst xmlns="http://schemas.openxmlformats.org/spreadsheetml/2006/main" count="1083" uniqueCount="599">
  <si>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</si>
  <si>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</si>
  <si>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</si>
  <si>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</si>
  <si>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</si>
  <si>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</si>
  <si>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</si>
  <si>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</si>
  <si>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</si>
  <si>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</si>
  <si>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</si>
  <si>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</si>
  <si>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</si>
  <si>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</si>
  <si>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</si>
  <si>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</si>
  <si>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</si>
  <si>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</si>
  <si>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</si>
  <si>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</si>
  <si>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</si>
  <si>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</si>
  <si>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</si>
  <si>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</si>
  <si>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</si>
  <si>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</si>
  <si>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</si>
  <si>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</si>
  <si>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</si>
  <si>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</si>
  <si>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</si>
  <si>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</si>
  <si>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</si>
  <si>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</si>
  <si>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</si>
  <si>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</si>
  <si>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</si>
  <si>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</si>
  <si>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</si>
  <si>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</si>
  <si>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</si>
  <si>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</si>
  <si>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</si>
  <si>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</si>
  <si>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</si>
  <si>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</si>
  <si>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</si>
  <si>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</si>
  <si>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</si>
  <si>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</si>
  <si>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</si>
  <si>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</si>
  <si>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</si>
  <si>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</si>
  <si>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</si>
  <si>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</si>
  <si>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</si>
  <si>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</si>
  <si>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</si>
  <si>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</si>
  <si>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</si>
  <si>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</si>
  <si>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</si>
  <si>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</si>
  <si>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</si>
  <si>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</si>
  <si>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</si>
  <si>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</si>
  <si>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</si>
  <si>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</si>
  <si>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</si>
  <si>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</si>
  <si>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</si>
  <si>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</si>
  <si>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</si>
  <si>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</si>
  <si>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</si>
  <si>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</si>
  <si>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</si>
  <si>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</si>
  <si>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</si>
  <si>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</si>
  <si>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</si>
  <si>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</si>
  <si>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</si>
  <si>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</si>
  <si>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</si>
  <si>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</si>
  <si>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</si>
  <si>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</si>
  <si>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</si>
  <si>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</si>
  <si>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</si>
  <si>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</si>
  <si>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</si>
  <si>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</si>
  <si>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</si>
  <si>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</si>
  <si>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陸前高田市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</si>
  <si>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</si>
  <si>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</si>
  <si>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</si>
  <si>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</si>
  <si>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</si>
  <si>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</si>
  <si>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</si>
  <si>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</si>
  <si>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</si>
  <si>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</si>
  <si>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</si>
  <si>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</si>
  <si>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</si>
  <si>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</si>
  <si>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</si>
  <si>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</si>
  <si>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</si>
  <si>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</si>
  <si>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</si>
  <si>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</si>
  <si>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</si>
  <si>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</si>
  <si>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</si>
  <si>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</si>
  <si>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</si>
  <si>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</si>
  <si>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</si>
  <si>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</si>
  <si>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</si>
  <si>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</si>
  <si>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</si>
  <si>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</si>
  <si>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</si>
  <si>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</si>
  <si>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</si>
  <si>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</si>
  <si>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</si>
  <si>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</si>
  <si>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</si>
  <si>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</si>
  <si>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</si>
  <si>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</si>
  <si>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</si>
  <si>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</si>
  <si>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</si>
  <si>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</si>
  <si>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</si>
  <si>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</si>
  <si>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</si>
  <si>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</si>
  <si>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</si>
  <si>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</si>
  <si>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</si>
  <si>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</si>
  <si>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</si>
  <si>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</si>
  <si>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</si>
  <si>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</si>
  <si>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</si>
  <si>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</si>
  <si>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</si>
  <si>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</si>
  <si>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</si>
  <si>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</si>
  <si>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</si>
  <si>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</si>
  <si>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</si>
  <si>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</si>
  <si>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</si>
  <si>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</si>
  <si>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</si>
  <si>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</si>
  <si>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</si>
  <si>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</si>
  <si>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</si>
  <si>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</si>
  <si>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</si>
  <si>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</si>
  <si>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</si>
  <si>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</si>
  <si>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</si>
  <si>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</si>
  <si>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</si>
  <si>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</si>
  <si>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</si>
  <si>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</si>
  <si>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</si>
  <si>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</si>
  <si>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</si>
  <si>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</si>
  <si>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</si>
  <si>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</si>
  <si>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</si>
  <si>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</si>
  <si>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</si>
  <si>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</si>
  <si>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</si>
  <si>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</si>
  <si>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</si>
  <si>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</si>
  <si>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</si>
  <si>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</si>
  <si>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</si>
  <si>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</si>
  <si>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</si>
  <si>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</si>
  <si>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</si>
  <si>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</si>
  <si>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</si>
  <si>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</si>
  <si>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</si>
  <si>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</si>
  <si>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</si>
  <si>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</si>
  <si>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</si>
  <si>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</si>
  <si>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岩手県陸前高田市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</si>
  <si>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</si>
  <si>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</si>
  <si>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</si>
  <si>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</si>
  <si>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</si>
  <si>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</si>
  <si>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</si>
  <si>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</si>
  <si>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</si>
  <si>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</si>
  <si>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</si>
  <si>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</si>
  <si>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</si>
  <si>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</si>
  <si>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</si>
  <si>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</si>
  <si>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</si>
  <si>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</si>
  <si>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</si>
  <si>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</si>
  <si>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</si>
  <si>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</si>
  <si>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</si>
  <si>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</si>
  <si>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</si>
  <si>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</si>
  <si>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</si>
  <si>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</si>
  <si>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</si>
  <si>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</si>
  <si>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</si>
  <si>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</si>
  <si>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</si>
  <si>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</si>
  <si>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</si>
  <si>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</si>
  <si>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</si>
  <si>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</si>
  <si>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</si>
  <si>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</si>
  <si>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</si>
  <si>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</si>
  <si>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</si>
  <si>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</si>
  <si>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</si>
  <si>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</si>
  <si>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</si>
  <si>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</si>
  <si>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</si>
  <si>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</si>
  <si>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</si>
  <si>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</si>
  <si>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</si>
  <si>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</si>
  <si>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</si>
  <si>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</si>
  <si>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</si>
  <si>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</si>
  <si>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</si>
  <si>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</si>
  <si>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</si>
  <si>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</si>
  <si>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</si>
  <si>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</si>
  <si>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</si>
  <si>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</si>
  <si>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</si>
  <si>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</si>
  <si>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</si>
  <si>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</si>
  <si>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</si>
  <si>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</si>
  <si>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</si>
  <si>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</si>
  <si>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</si>
  <si>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</si>
  <si>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</si>
  <si>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</si>
  <si>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</si>
  <si>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</si>
  <si>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</si>
  <si>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</si>
  <si>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</si>
  <si>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</si>
  <si>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</si>
  <si>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</si>
  <si>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</si>
  <si>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</si>
  <si>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</si>
  <si>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</si>
  <si>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</si>
  <si>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</si>
  <si>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</si>
  <si>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</si>
  <si>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</si>
  <si>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</si>
  <si>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</si>
  <si>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</si>
  <si>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</si>
  <si>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</si>
  <si>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</si>
  <si>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</si>
  <si>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</si>
  <si>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</si>
  <si>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</si>
  <si>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</si>
  <si>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</si>
  <si>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</si>
  <si>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</si>
  <si>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</si>
  <si>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</si>
  <si>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</si>
  <si>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</si>
  <si>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</si>
  <si>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</si>
  <si>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</si>
  <si>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</si>
  <si>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</si>
  <si>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</si>
  <si>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</si>
  <si>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</si>
  <si>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</si>
  <si>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</si>
  <si>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</si>
  <si>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</si>
  <si>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</si>
  <si>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</si>
  <si>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</si>
  <si>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</si>
  <si>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</si>
  <si>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</si>
  <si>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</si>
  <si>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</si>
  <si>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</si>
  <si>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</si>
  <si>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</si>
  <si>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</si>
  <si>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</si>
  <si>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</si>
  <si>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</si>
  <si>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</si>
  <si>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</si>
  <si>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</si>
  <si>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</si>
  <si>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</si>
  <si>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</si>
  <si>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</si>
  <si>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</si>
  <si>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</si>
  <si>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岩手県陸前高田市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</si>
  <si>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</si>
  <si>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</si>
  <si>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</si>
  <si>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</si>
  <si>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</si>
  <si>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</si>
  <si>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</si>
  <si>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</si>
  <si>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</si>
  <si>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</si>
  <si>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</si>
  <si>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</si>
  <si>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</si>
  <si>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</si>
  <si>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</si>
  <si>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</si>
  <si>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</si>
  <si>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</si>
  <si>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</si>
  <si>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</si>
  <si>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</si>
  <si>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</si>
  <si>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</si>
  <si>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</si>
  <si>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</si>
  <si>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</si>
  <si>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</si>
  <si>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</si>
  <si>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</si>
  <si>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</si>
  <si>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</si>
  <si>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</si>
  <si>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</si>
  <si>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</si>
  <si>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</si>
  <si>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</si>
  <si>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</si>
  <si>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</si>
  <si>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</si>
  <si>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</si>
  <si>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</si>
  <si>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</si>
  <si>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</si>
  <si>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</si>
  <si>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</si>
  <si>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</si>
  <si>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</si>
  <si>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</si>
  <si>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</si>
  <si>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</si>
  <si>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</si>
  <si>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</si>
  <si>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</si>
  <si>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</si>
  <si>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</si>
  <si>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</si>
  <si>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</si>
  <si>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</si>
  <si>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</si>
  <si>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</si>
  <si>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</si>
  <si>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</si>
  <si>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</si>
  <si>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</si>
  <si>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</si>
  <si>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</si>
  <si>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</si>
  <si>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</si>
  <si>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</si>
  <si>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</si>
  <si>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</si>
  <si>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</si>
  <si>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</si>
  <si>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</si>
  <si>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</si>
  <si>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</si>
  <si>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</si>
  <si>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</si>
  <si>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</si>
  <si>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</si>
  <si>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</si>
  <si>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</si>
  <si>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</si>
  <si>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</si>
  <si>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</si>
  <si>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</si>
  <si>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</si>
  <si>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</si>
  <si>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</si>
  <si>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</si>
  <si>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</si>
  <si>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</si>
  <si>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</si>
  <si>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</si>
  <si>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</si>
  <si>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</si>
  <si>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</si>
  <si>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</si>
  <si>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</si>
  <si>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</si>
  <si>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</si>
  <si>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</si>
  <si>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</si>
  <si>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</si>
  <si>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</si>
  <si>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</si>
  <si>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</si>
  <si>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</si>
  <si>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</si>
  <si>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</si>
  <si>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</si>
  <si>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</si>
  <si>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</si>
  <si>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</si>
  <si>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</si>
  <si>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</si>
  <si>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</si>
  <si>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</si>
  <si>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</si>
  <si>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</si>
  <si>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</si>
  <si>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</si>
  <si>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</si>
  <si>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</si>
  <si>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</si>
  <si>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</si>
  <si>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</si>
  <si>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</si>
  <si>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</si>
  <si>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</si>
  <si>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</si>
  <si>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</si>
  <si>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</si>
  <si>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</si>
  <si>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</si>
  <si>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</si>
  <si>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</si>
  <si>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</si>
  <si>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</si>
  <si>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</si>
  <si>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</si>
  <si>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</si>
  <si>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</si>
  <si>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</si>
  <si>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</si>
  <si>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</si>
  <si>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</si>
  <si>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</si>
  <si>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</si>
  <si>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</si>
  <si>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</si>
  <si>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</si>
  <si>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</si>
  <si>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</si>
  <si>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</si>
  <si>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</si>
  <si>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</si>
  <si>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</si>
  <si>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</si>
  <si>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</si>
  <si>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</si>
  <si>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</si>
  <si>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</si>
  <si>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</si>
  <si>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</si>
  <si>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</si>
  <si>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</si>
  <si>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</si>
  <si>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</si>
  <si>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</si>
  <si>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</si>
  <si>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</si>
  <si>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</si>
  <si>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</si>
  <si>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</si>
  <si>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</si>
  <si>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</si>
  <si>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</si>
  <si>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</si>
  <si>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</si>
  <si>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</si>
  <si>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</si>
  <si>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</si>
  <si>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</si>
  <si>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</si>
  <si>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</si>
  <si>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</si>
  <si>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</si>
  <si>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</si>
  <si>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</si>
  <si>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</si>
  <si>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30.33</t>
  </si>
  <si>
    <t>▲ 60.19</t>
  </si>
  <si>
    <t>一般会計</t>
  </si>
  <si>
    <t>水道事業会計</t>
  </si>
  <si>
    <t>介護保険特別会計（保険事業勘定）</t>
  </si>
  <si>
    <t>介護保険特別会計（介護サービス事業勘定）</t>
  </si>
  <si>
    <t>国民健康保険特別会計（事業勘定）</t>
  </si>
  <si>
    <t>国民健康保険特別会計（診療施設勘定）</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</si>
  <si>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</si>
  <si>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</si>
  <si>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</si>
  <si>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</si>
  <si>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</si>
  <si>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</si>
  <si>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</si>
  <si>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</si>
  <si>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</si>
  <si>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</si>
  <si>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</si>
  <si>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</si>
  <si>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東日本大震災復興基金</t>
    <rPh sb="0" eb="1">
      <t>ヒガシ</t>
    </rPh>
    <rPh sb="1" eb="3">
      <t>ニホン</t>
    </rPh>
    <rPh sb="3" eb="6">
      <t>ダイシンサイ</t>
    </rPh>
    <rPh sb="6" eb="8">
      <t>フッコウ</t>
    </rPh>
    <rPh sb="8" eb="10">
      <t>キキン</t>
    </rPh>
    <phoneticPr fontId="2"/>
  </si>
  <si>
    <t>公共施設等整備基金</t>
    <rPh sb="0" eb="2">
      <t>コウキョウ</t>
    </rPh>
    <rPh sb="2" eb="4">
      <t>シセツ</t>
    </rPh>
    <rPh sb="4" eb="5">
      <t>トウ</t>
    </rPh>
    <rPh sb="5" eb="7">
      <t>セイビ</t>
    </rPh>
    <rPh sb="7" eb="9">
      <t>キキン</t>
    </rPh>
    <phoneticPr fontId="2"/>
  </si>
  <si>
    <t>がんばっぺし応援基金</t>
    <rPh sb="6" eb="8">
      <t>オウエン</t>
    </rPh>
    <rPh sb="8" eb="10">
      <t>キキン</t>
    </rPh>
    <phoneticPr fontId="2"/>
  </si>
  <si>
    <t>東日本大震災絆基金</t>
    <rPh sb="0" eb="1">
      <t>ヒガシ</t>
    </rPh>
    <rPh sb="1" eb="3">
      <t>ニホン</t>
    </rPh>
    <rPh sb="3" eb="6">
      <t>ダイシンサイ</t>
    </rPh>
    <rPh sb="6" eb="7">
      <t>キズナ</t>
    </rPh>
    <rPh sb="7" eb="9">
      <t>キキン</t>
    </rPh>
    <phoneticPr fontId="2"/>
  </si>
  <si>
    <t>-</t>
    <phoneticPr fontId="2"/>
  </si>
  <si>
    <t>陸前高田地域振興</t>
    <rPh sb="0" eb="2">
      <t>リクゼン</t>
    </rPh>
    <rPh sb="2" eb="4">
      <t>タカタ</t>
    </rPh>
    <rPh sb="4" eb="6">
      <t>チイキ</t>
    </rPh>
    <rPh sb="6" eb="8">
      <t>シンコウ</t>
    </rPh>
    <phoneticPr fontId="2"/>
  </si>
  <si>
    <t>三陸情報サービス</t>
    <rPh sb="0" eb="2">
      <t>サンリク</t>
    </rPh>
    <rPh sb="2" eb="4">
      <t>ジョウホウ</t>
    </rPh>
    <phoneticPr fontId="2"/>
  </si>
  <si>
    <t>陸前高田市土地開発公社</t>
    <rPh sb="0" eb="2">
      <t>リクゼン</t>
    </rPh>
    <rPh sb="2" eb="4">
      <t>タカタ</t>
    </rPh>
    <rPh sb="4" eb="5">
      <t>シ</t>
    </rPh>
    <rPh sb="5" eb="7">
      <t>トチ</t>
    </rPh>
    <rPh sb="7" eb="9">
      <t>カイハツ</t>
    </rPh>
    <rPh sb="9" eb="11">
      <t>コウシャ</t>
    </rPh>
    <phoneticPr fontId="2"/>
  </si>
  <si>
    <t>-</t>
    <phoneticPr fontId="2"/>
  </si>
  <si>
    <t>○</t>
    <phoneticPr fontId="2"/>
  </si>
  <si>
    <t>気仙広域連合</t>
    <rPh sb="0" eb="2">
      <t>ケセン</t>
    </rPh>
    <rPh sb="2" eb="4">
      <t>コウイキ</t>
    </rPh>
    <rPh sb="4" eb="6">
      <t>レンゴウ</t>
    </rPh>
    <phoneticPr fontId="2"/>
  </si>
  <si>
    <t>岩手県沿岸南部広域環境組合</t>
    <rPh sb="0" eb="3">
      <t>イワテケン</t>
    </rPh>
    <rPh sb="3" eb="5">
      <t>エンガン</t>
    </rPh>
    <rPh sb="5" eb="7">
      <t>ナンブ</t>
    </rPh>
    <rPh sb="7" eb="9">
      <t>コウイキ</t>
    </rPh>
    <rPh sb="9" eb="11">
      <t>カンキョウ</t>
    </rPh>
    <rPh sb="11" eb="13">
      <t>クミアイ</t>
    </rPh>
    <phoneticPr fontId="2"/>
  </si>
  <si>
    <t>岩手県市町村総合事務組合</t>
    <rPh sb="0" eb="3">
      <t>イワテケン</t>
    </rPh>
    <rPh sb="3" eb="6">
      <t>シチョウソン</t>
    </rPh>
    <rPh sb="6" eb="8">
      <t>ソウゴウ</t>
    </rPh>
    <rPh sb="8" eb="10">
      <t>ジム</t>
    </rPh>
    <rPh sb="10" eb="12">
      <t>クミアイ</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</si>
  <si>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</si>
  <si>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</si>
  <si>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</si>
  <si>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</si>
  <si>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陸前高田市及び大船渡市営林組合</t>
    <rPh sb="0" eb="2">
      <t>リクゼン</t>
    </rPh>
    <rPh sb="2" eb="4">
      <t>タカタ</t>
    </rPh>
    <rPh sb="4" eb="5">
      <t>シ</t>
    </rPh>
    <rPh sb="5" eb="6">
      <t>オヨ</t>
    </rPh>
    <rPh sb="7" eb="10">
      <t>オオフナト</t>
    </rPh>
    <rPh sb="10" eb="11">
      <t>シ</t>
    </rPh>
    <rPh sb="11" eb="13">
      <t>エイリン</t>
    </rPh>
    <rPh sb="13" eb="15">
      <t>クミアイ</t>
    </rPh>
    <phoneticPr fontId="2"/>
  </si>
  <si>
    <t>-</t>
    <phoneticPr fontId="2"/>
  </si>
  <si>
    <t>-</t>
    <phoneticPr fontId="2"/>
  </si>
  <si>
    <t>後期高齢者医療特別会計</t>
    <rPh sb="0" eb="2">
      <t>コウキ</t>
    </rPh>
    <rPh sb="2" eb="4">
      <t>コウレイ</t>
    </rPh>
    <rPh sb="4" eb="5">
      <t>シャ</t>
    </rPh>
    <rPh sb="5" eb="7">
      <t>イリョウ</t>
    </rPh>
    <rPh sb="7" eb="9">
      <t>トクベツ</t>
    </rPh>
    <rPh sb="9" eb="11">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</si>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</sst>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BCCC-49A4-B0B6-A22F451651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2226468</c:v>
                </c:pt>
                <c:pt idx="1">
                  <c:v>1603323</c:v>
                </c:pt>
                <c:pt idx="2">
                  <c:v>1394761</c:v>
                </c:pt>
                <c:pt idx="3">
                  <c:v>1676888</c:v>
                </c:pt>
                <c:pt idx="4">
                  <c:v>2181460</c:v>
                </c:pt>
              </c:numCache>
            </c:numRef>
          </c:val>
          <c:smooth val="0"/>
          <c:extLst xmlns:c16r2="http://schemas.microsoft.com/office/drawing/2015/06/chart">
            <c:ext xmlns:c16="http://schemas.microsoft.com/office/drawing/2014/chart" uri="{C3380CC4-5D6E-409C-BE32-E72D297353CC}">
              <c16:uniqueId val="{00000001-BCCC-49A4-B0B6-A22F45165140}"/>
            </c:ext>
          </c:extLst>
        </c:ser>
        <c:dLbls>
          <c:showLegendKey val="0"/>
          <c:showVal val="0"/>
          <c:showCatName val="0"/>
          <c:showSerName val="0"/>
          <c:showPercent val="0"/>
          <c:showBubbleSize val="0"/>
        </c:dLbls>
        <c:marker val="1"/>
        <c:smooth val="0"/>
        <c:axId val="173652992"/>
        <c:axId val="173667456"/>
      </c:lineChart>
      <c:catAx>
        <c:axId val="17365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667456"/>
        <c:crosses val="autoZero"/>
        <c:auto val="1"/>
        <c:lblAlgn val="ctr"/>
        <c:lblOffset val="100"/>
        <c:tickLblSkip val="1"/>
        <c:tickMarkSkip val="1"/>
        <c:noMultiLvlLbl val="0"/>
      </c:catAx>
      <c:valAx>
        <c:axId val="173667456"/>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65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31.63</c:v>
                </c:pt>
                <c:pt idx="1">
                  <c:v>6.09</c:v>
                </c:pt>
                <c:pt idx="2">
                  <c:v>40.92</c:v>
                </c:pt>
                <c:pt idx="3">
                  <c:v>4.54</c:v>
                </c:pt>
                <c:pt idx="4">
                  <c:v>32.78</c:v>
                </c:pt>
              </c:numCache>
            </c:numRef>
          </c:val>
          <c:extLst xmlns:c16r2="http://schemas.microsoft.com/office/drawing/2015/06/chart">
            <c:ext xmlns:c16="http://schemas.microsoft.com/office/drawing/2014/chart" uri="{C3380CC4-5D6E-409C-BE32-E72D297353CC}">
              <c16:uniqueId val="{00000000-026E-4B8A-B58E-8F057A9E75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78.31</c:v>
                </c:pt>
                <c:pt idx="1">
                  <c:v>74.47</c:v>
                </c:pt>
                <c:pt idx="2">
                  <c:v>77.5</c:v>
                </c:pt>
                <c:pt idx="3">
                  <c:v>57.97</c:v>
                </c:pt>
                <c:pt idx="4">
                  <c:v>58.8</c:v>
                </c:pt>
              </c:numCache>
            </c:numRef>
          </c:val>
          <c:extLst xmlns:c16r2="http://schemas.microsoft.com/office/drawing/2015/06/chart">
            <c:ext xmlns:c16="http://schemas.microsoft.com/office/drawing/2014/chart" uri="{C3380CC4-5D6E-409C-BE32-E72D297353CC}">
              <c16:uniqueId val="{00000001-026E-4B8A-B58E-8F057A9E759B}"/>
            </c:ext>
          </c:extLst>
        </c:ser>
        <c:dLbls>
          <c:showLegendKey val="0"/>
          <c:showVal val="0"/>
          <c:showCatName val="0"/>
          <c:showSerName val="0"/>
          <c:showPercent val="0"/>
          <c:showBubbleSize val="0"/>
        </c:dLbls>
        <c:gapWidth val="250"/>
        <c:overlap val="100"/>
        <c:axId val="182151808"/>
        <c:axId val="18215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13.37</c:v>
                </c:pt>
                <c:pt idx="1">
                  <c:v>-30.33</c:v>
                </c:pt>
                <c:pt idx="2">
                  <c:v>37.83</c:v>
                </c:pt>
                <c:pt idx="3">
                  <c:v>-60.19</c:v>
                </c:pt>
                <c:pt idx="4">
                  <c:v>43.69</c:v>
                </c:pt>
              </c:numCache>
            </c:numRef>
          </c:val>
          <c:smooth val="0"/>
          <c:extLst xmlns:c16r2="http://schemas.microsoft.com/office/drawing/2015/06/chart">
            <c:ext xmlns:c16="http://schemas.microsoft.com/office/drawing/2014/chart" uri="{C3380CC4-5D6E-409C-BE32-E72D297353CC}">
              <c16:uniqueId val="{00000002-026E-4B8A-B58E-8F057A9E759B}"/>
            </c:ext>
          </c:extLst>
        </c:ser>
        <c:dLbls>
          <c:showLegendKey val="0"/>
          <c:showVal val="0"/>
          <c:showCatName val="0"/>
          <c:showSerName val="0"/>
          <c:showPercent val="0"/>
          <c:showBubbleSize val="0"/>
        </c:dLbls>
        <c:marker val="1"/>
        <c:smooth val="0"/>
        <c:axId val="182151808"/>
        <c:axId val="182158080"/>
      </c:lineChart>
      <c:catAx>
        <c:axId val="1821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158080"/>
        <c:crosses val="autoZero"/>
        <c:auto val="1"/>
        <c:lblAlgn val="ctr"/>
        <c:lblOffset val="100"/>
        <c:tickLblSkip val="1"/>
        <c:tickMarkSkip val="1"/>
        <c:noMultiLvlLbl val="0"/>
      </c:catAx>
      <c:valAx>
        <c:axId val="18215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9D5-45E5-B802-4B1775BB42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D5-45E5-B802-4B1775BB420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9D5-45E5-B802-4B1775BB42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9D5-45E5-B802-4B1775BB4209}"/>
            </c:ext>
          </c:extLst>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9D5-45E5-B802-4B1775BB420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1.56</c:v>
                </c:pt>
                <c:pt idx="2">
                  <c:v>#N/A</c:v>
                </c:pt>
                <c:pt idx="3">
                  <c:v>1.76</c:v>
                </c:pt>
                <c:pt idx="4">
                  <c:v>#N/A</c:v>
                </c:pt>
                <c:pt idx="5">
                  <c:v>0.22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9D5-45E5-B802-4B1775BB4209}"/>
            </c:ext>
          </c:extLst>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6-E9D5-45E5-B802-4B1775BB420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0.09</c:v>
                </c:pt>
                <c:pt idx="4">
                  <c:v>#N/A</c:v>
                </c:pt>
                <c:pt idx="5">
                  <c:v>0.53</c:v>
                </c:pt>
                <c:pt idx="6">
                  <c:v>#N/A</c:v>
                </c:pt>
                <c:pt idx="7">
                  <c:v>2.04</c:v>
                </c:pt>
                <c:pt idx="8">
                  <c:v>#N/A</c:v>
                </c:pt>
                <c:pt idx="9">
                  <c:v>0.96</c:v>
                </c:pt>
              </c:numCache>
            </c:numRef>
          </c:val>
          <c:extLst xmlns:c16r2="http://schemas.microsoft.com/office/drawing/2015/06/chart">
            <c:ext xmlns:c16="http://schemas.microsoft.com/office/drawing/2014/chart" uri="{C3380CC4-5D6E-409C-BE32-E72D297353CC}">
              <c16:uniqueId val="{00000007-E9D5-45E5-B802-4B1775BB420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2.67</c:v>
                </c:pt>
                <c:pt idx="2">
                  <c:v>#N/A</c:v>
                </c:pt>
                <c:pt idx="3">
                  <c:v>6.03</c:v>
                </c:pt>
                <c:pt idx="4">
                  <c:v>#N/A</c:v>
                </c:pt>
                <c:pt idx="5">
                  <c:v>8.1</c:v>
                </c:pt>
                <c:pt idx="6">
                  <c:v>#N/A</c:v>
                </c:pt>
                <c:pt idx="7">
                  <c:v>11.13</c:v>
                </c:pt>
                <c:pt idx="8">
                  <c:v>#N/A</c:v>
                </c:pt>
                <c:pt idx="9">
                  <c:v>12.28</c:v>
                </c:pt>
              </c:numCache>
            </c:numRef>
          </c:val>
          <c:extLst xmlns:c16r2="http://schemas.microsoft.com/office/drawing/2015/06/chart">
            <c:ext xmlns:c16="http://schemas.microsoft.com/office/drawing/2014/chart" uri="{C3380CC4-5D6E-409C-BE32-E72D297353CC}">
              <c16:uniqueId val="{00000008-E9D5-45E5-B802-4B1775BB42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31.62</c:v>
                </c:pt>
                <c:pt idx="2">
                  <c:v>#N/A</c:v>
                </c:pt>
                <c:pt idx="3">
                  <c:v>6.03</c:v>
                </c:pt>
                <c:pt idx="4">
                  <c:v>#N/A</c:v>
                </c:pt>
                <c:pt idx="5">
                  <c:v>40.92</c:v>
                </c:pt>
                <c:pt idx="6">
                  <c:v>#N/A</c:v>
                </c:pt>
                <c:pt idx="7">
                  <c:v>4.54</c:v>
                </c:pt>
                <c:pt idx="8">
                  <c:v>#N/A</c:v>
                </c:pt>
                <c:pt idx="9">
                  <c:v>32.78</c:v>
                </c:pt>
              </c:numCache>
            </c:numRef>
          </c:val>
          <c:extLst xmlns:c16r2="http://schemas.microsoft.com/office/drawing/2015/06/chart">
            <c:ext xmlns:c16="http://schemas.microsoft.com/office/drawing/2014/chart" uri="{C3380CC4-5D6E-409C-BE32-E72D297353CC}">
              <c16:uniqueId val="{00000009-E9D5-45E5-B802-4B1775BB4209}"/>
            </c:ext>
          </c:extLst>
        </c:ser>
        <c:dLbls>
          <c:showLegendKey val="0"/>
          <c:showVal val="0"/>
          <c:showCatName val="0"/>
          <c:showSerName val="0"/>
          <c:showPercent val="0"/>
          <c:showBubbleSize val="0"/>
        </c:dLbls>
        <c:gapWidth val="150"/>
        <c:overlap val="100"/>
        <c:axId val="182604544"/>
        <c:axId val="182606080"/>
      </c:barChart>
      <c:catAx>
        <c:axId val="1826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606080"/>
        <c:crosses val="autoZero"/>
        <c:auto val="1"/>
        <c:lblAlgn val="ctr"/>
        <c:lblOffset val="100"/>
        <c:tickLblSkip val="1"/>
        <c:tickMarkSkip val="1"/>
        <c:noMultiLvlLbl val="0"/>
      </c:catAx>
      <c:valAx>
        <c:axId val="18260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0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1211</c:v>
                </c:pt>
                <c:pt idx="5">
                  <c:v>1181</c:v>
                </c:pt>
                <c:pt idx="8">
                  <c:v>1159</c:v>
                </c:pt>
                <c:pt idx="11">
                  <c:v>1149</c:v>
                </c:pt>
                <c:pt idx="14">
                  <c:v>1089</c:v>
                </c:pt>
              </c:numCache>
            </c:numRef>
          </c:val>
          <c:extLst xmlns:c16r2="http://schemas.microsoft.com/office/drawing/2015/06/chart">
            <c:ext xmlns:c16="http://schemas.microsoft.com/office/drawing/2014/chart" uri="{C3380CC4-5D6E-409C-BE32-E72D297353CC}">
              <c16:uniqueId val="{00000000-8EFE-43AD-8A28-B8A377D13F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4</c:v>
                </c:pt>
                <c:pt idx="9">
                  <c:v>0</c:v>
                </c:pt>
                <c:pt idx="12">
                  <c:v>1</c:v>
                </c:pt>
              </c:numCache>
            </c:numRef>
          </c:val>
          <c:extLst xmlns:c16r2="http://schemas.microsoft.com/office/drawing/2015/06/chart">
            <c:ext xmlns:c16="http://schemas.microsoft.com/office/drawing/2014/chart" uri="{C3380CC4-5D6E-409C-BE32-E72D297353CC}">
              <c16:uniqueId val="{00000001-8EFE-43AD-8A28-B8A377D13F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20</c:v>
                </c:pt>
                <c:pt idx="6">
                  <c:v>18</c:v>
                </c:pt>
                <c:pt idx="9">
                  <c:v>18</c:v>
                </c:pt>
                <c:pt idx="12">
                  <c:v>15</c:v>
                </c:pt>
              </c:numCache>
            </c:numRef>
          </c:val>
          <c:extLst xmlns:c16r2="http://schemas.microsoft.com/office/drawing/2015/06/chart">
            <c:ext xmlns:c16="http://schemas.microsoft.com/office/drawing/2014/chart" uri="{C3380CC4-5D6E-409C-BE32-E72D297353CC}">
              <c16:uniqueId val="{00000002-8EFE-43AD-8A28-B8A377D13F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75</c:v>
                </c:pt>
                <c:pt idx="6">
                  <c:v>73</c:v>
                </c:pt>
                <c:pt idx="9">
                  <c:v>73</c:v>
                </c:pt>
                <c:pt idx="12">
                  <c:v>72</c:v>
                </c:pt>
              </c:numCache>
            </c:numRef>
          </c:val>
          <c:extLst xmlns:c16r2="http://schemas.microsoft.com/office/drawing/2015/06/chart">
            <c:ext xmlns:c16="http://schemas.microsoft.com/office/drawing/2014/chart" uri="{C3380CC4-5D6E-409C-BE32-E72D297353CC}">
              <c16:uniqueId val="{00000003-8EFE-43AD-8A28-B8A377D13F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529</c:v>
                </c:pt>
                <c:pt idx="3">
                  <c:v>525</c:v>
                </c:pt>
                <c:pt idx="6">
                  <c:v>546</c:v>
                </c:pt>
                <c:pt idx="9">
                  <c:v>563</c:v>
                </c:pt>
                <c:pt idx="12">
                  <c:v>543</c:v>
                </c:pt>
              </c:numCache>
            </c:numRef>
          </c:val>
          <c:extLst xmlns:c16r2="http://schemas.microsoft.com/office/drawing/2015/06/chart">
            <c:ext xmlns:c16="http://schemas.microsoft.com/office/drawing/2014/chart" uri="{C3380CC4-5D6E-409C-BE32-E72D297353CC}">
              <c16:uniqueId val="{00000004-8EFE-43AD-8A28-B8A377D13F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FE-43AD-8A28-B8A377D13F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EFE-43AD-8A28-B8A377D13F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1396</c:v>
                </c:pt>
                <c:pt idx="3">
                  <c:v>1344</c:v>
                </c:pt>
                <c:pt idx="6">
                  <c:v>1342</c:v>
                </c:pt>
                <c:pt idx="9">
                  <c:v>1329</c:v>
                </c:pt>
                <c:pt idx="12">
                  <c:v>1325</c:v>
                </c:pt>
              </c:numCache>
            </c:numRef>
          </c:val>
          <c:extLst xmlns:c16r2="http://schemas.microsoft.com/office/drawing/2015/06/chart">
            <c:ext xmlns:c16="http://schemas.microsoft.com/office/drawing/2014/chart" uri="{C3380CC4-5D6E-409C-BE32-E72D297353CC}">
              <c16:uniqueId val="{00000007-8EFE-43AD-8A28-B8A377D13F95}"/>
            </c:ext>
          </c:extLst>
        </c:ser>
        <c:dLbls>
          <c:showLegendKey val="0"/>
          <c:showVal val="0"/>
          <c:showCatName val="0"/>
          <c:showSerName val="0"/>
          <c:showPercent val="0"/>
          <c:showBubbleSize val="0"/>
        </c:dLbls>
        <c:gapWidth val="100"/>
        <c:overlap val="100"/>
        <c:axId val="176291840"/>
        <c:axId val="17629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814</c:v>
                </c:pt>
                <c:pt idx="2">
                  <c:v>#N/A</c:v>
                </c:pt>
                <c:pt idx="3">
                  <c:v>#N/A</c:v>
                </c:pt>
                <c:pt idx="4">
                  <c:v>783</c:v>
                </c:pt>
                <c:pt idx="5">
                  <c:v>#N/A</c:v>
                </c:pt>
                <c:pt idx="6">
                  <c:v>#N/A</c:v>
                </c:pt>
                <c:pt idx="7">
                  <c:v>824</c:v>
                </c:pt>
                <c:pt idx="8">
                  <c:v>#N/A</c:v>
                </c:pt>
                <c:pt idx="9">
                  <c:v>#N/A</c:v>
                </c:pt>
                <c:pt idx="10">
                  <c:v>834</c:v>
                </c:pt>
                <c:pt idx="11">
                  <c:v>#N/A</c:v>
                </c:pt>
                <c:pt idx="12">
                  <c:v>#N/A</c:v>
                </c:pt>
                <c:pt idx="13">
                  <c:v>867</c:v>
                </c:pt>
                <c:pt idx="14">
                  <c:v>#N/A</c:v>
                </c:pt>
              </c:numCache>
            </c:numRef>
          </c:val>
          <c:smooth val="0"/>
          <c:extLst xmlns:c16r2="http://schemas.microsoft.com/office/drawing/2015/06/chart">
            <c:ext xmlns:c16="http://schemas.microsoft.com/office/drawing/2014/chart" uri="{C3380CC4-5D6E-409C-BE32-E72D297353CC}">
              <c16:uniqueId val="{00000008-8EFE-43AD-8A28-B8A377D13F95}"/>
            </c:ext>
          </c:extLst>
        </c:ser>
        <c:dLbls>
          <c:showLegendKey val="0"/>
          <c:showVal val="0"/>
          <c:showCatName val="0"/>
          <c:showSerName val="0"/>
          <c:showPercent val="0"/>
          <c:showBubbleSize val="0"/>
        </c:dLbls>
        <c:marker val="1"/>
        <c:smooth val="0"/>
        <c:axId val="176291840"/>
        <c:axId val="176293760"/>
      </c:lineChart>
      <c:catAx>
        <c:axId val="1762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93760"/>
        <c:crosses val="autoZero"/>
        <c:auto val="1"/>
        <c:lblAlgn val="ctr"/>
        <c:lblOffset val="100"/>
        <c:tickLblSkip val="1"/>
        <c:tickMarkSkip val="1"/>
        <c:noMultiLvlLbl val="0"/>
      </c:catAx>
      <c:valAx>
        <c:axId val="17629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10532</c:v>
                </c:pt>
                <c:pt idx="5">
                  <c:v>10034</c:v>
                </c:pt>
                <c:pt idx="8">
                  <c:v>9545</c:v>
                </c:pt>
                <c:pt idx="11">
                  <c:v>9057</c:v>
                </c:pt>
                <c:pt idx="14">
                  <c:v>8920</c:v>
                </c:pt>
              </c:numCache>
            </c:numRef>
          </c:val>
          <c:extLst xmlns:c16r2="http://schemas.microsoft.com/office/drawing/2015/06/chart">
            <c:ext xmlns:c16="http://schemas.microsoft.com/office/drawing/2014/chart" uri="{C3380CC4-5D6E-409C-BE32-E72D297353CC}">
              <c16:uniqueId val="{00000000-98D2-481C-AF9E-ABCED94418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315</c:v>
                </c:pt>
                <c:pt idx="5">
                  <c:v>331</c:v>
                </c:pt>
                <c:pt idx="8">
                  <c:v>452</c:v>
                </c:pt>
                <c:pt idx="11">
                  <c:v>800</c:v>
                </c:pt>
                <c:pt idx="14">
                  <c:v>453</c:v>
                </c:pt>
              </c:numCache>
            </c:numRef>
          </c:val>
          <c:extLst xmlns:c16r2="http://schemas.microsoft.com/office/drawing/2015/06/chart">
            <c:ext xmlns:c16="http://schemas.microsoft.com/office/drawing/2014/chart" uri="{C3380CC4-5D6E-409C-BE32-E72D297353CC}">
              <c16:uniqueId val="{00000001-98D2-481C-AF9E-ABCED94418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12454</c:v>
                </c:pt>
                <c:pt idx="5">
                  <c:v>12049</c:v>
                </c:pt>
                <c:pt idx="8">
                  <c:v>16277</c:v>
                </c:pt>
                <c:pt idx="11">
                  <c:v>14909</c:v>
                </c:pt>
                <c:pt idx="14">
                  <c:v>12456</c:v>
                </c:pt>
              </c:numCache>
            </c:numRef>
          </c:val>
          <c:extLst xmlns:c16r2="http://schemas.microsoft.com/office/drawing/2015/06/chart">
            <c:ext xmlns:c16="http://schemas.microsoft.com/office/drawing/2014/chart" uri="{C3380CC4-5D6E-409C-BE32-E72D297353CC}">
              <c16:uniqueId val="{00000002-98D2-481C-AF9E-ABCED94418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8D2-481C-AF9E-ABCED94418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8D2-481C-AF9E-ABCED94418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D2-481C-AF9E-ABCED94418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1620</c:v>
                </c:pt>
                <c:pt idx="3">
                  <c:v>1611</c:v>
                </c:pt>
                <c:pt idx="6">
                  <c:v>1562</c:v>
                </c:pt>
                <c:pt idx="9">
                  <c:v>1577</c:v>
                </c:pt>
                <c:pt idx="12">
                  <c:v>1451</c:v>
                </c:pt>
              </c:numCache>
            </c:numRef>
          </c:val>
          <c:extLst xmlns:c16r2="http://schemas.microsoft.com/office/drawing/2015/06/chart">
            <c:ext xmlns:c16="http://schemas.microsoft.com/office/drawing/2014/chart" uri="{C3380CC4-5D6E-409C-BE32-E72D297353CC}">
              <c16:uniqueId val="{00000006-98D2-481C-AF9E-ABCED94418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716</c:v>
                </c:pt>
                <c:pt idx="3">
                  <c:v>650</c:v>
                </c:pt>
                <c:pt idx="6">
                  <c:v>584</c:v>
                </c:pt>
                <c:pt idx="9">
                  <c:v>526</c:v>
                </c:pt>
                <c:pt idx="12">
                  <c:v>462</c:v>
                </c:pt>
              </c:numCache>
            </c:numRef>
          </c:val>
          <c:extLst xmlns:c16r2="http://schemas.microsoft.com/office/drawing/2015/06/chart">
            <c:ext xmlns:c16="http://schemas.microsoft.com/office/drawing/2014/chart" uri="{C3380CC4-5D6E-409C-BE32-E72D297353CC}">
              <c16:uniqueId val="{00000007-98D2-481C-AF9E-ABCED94418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7360</c:v>
                </c:pt>
                <c:pt idx="3">
                  <c:v>6784</c:v>
                </c:pt>
                <c:pt idx="6">
                  <c:v>6467</c:v>
                </c:pt>
                <c:pt idx="9">
                  <c:v>6268</c:v>
                </c:pt>
                <c:pt idx="12">
                  <c:v>5894</c:v>
                </c:pt>
              </c:numCache>
            </c:numRef>
          </c:val>
          <c:extLst xmlns:c16r2="http://schemas.microsoft.com/office/drawing/2015/06/chart">
            <c:ext xmlns:c16="http://schemas.microsoft.com/office/drawing/2014/chart" uri="{C3380CC4-5D6E-409C-BE32-E72D297353CC}">
              <c16:uniqueId val="{00000008-98D2-481C-AF9E-ABCED94418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68</c:v>
                </c:pt>
                <c:pt idx="3">
                  <c:v>56</c:v>
                </c:pt>
                <c:pt idx="6">
                  <c:v>48</c:v>
                </c:pt>
                <c:pt idx="9">
                  <c:v>40</c:v>
                </c:pt>
                <c:pt idx="12">
                  <c:v>31</c:v>
                </c:pt>
              </c:numCache>
            </c:numRef>
          </c:val>
          <c:extLst xmlns:c16r2="http://schemas.microsoft.com/office/drawing/2015/06/chart">
            <c:ext xmlns:c16="http://schemas.microsoft.com/office/drawing/2014/chart" uri="{C3380CC4-5D6E-409C-BE32-E72D297353CC}">
              <c16:uniqueId val="{00000009-98D2-481C-AF9E-ABCED94418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12312</c:v>
                </c:pt>
                <c:pt idx="3">
                  <c:v>12550</c:v>
                </c:pt>
                <c:pt idx="6">
                  <c:v>12991</c:v>
                </c:pt>
                <c:pt idx="9">
                  <c:v>12544</c:v>
                </c:pt>
                <c:pt idx="12">
                  <c:v>11577</c:v>
                </c:pt>
              </c:numCache>
            </c:numRef>
          </c:val>
          <c:extLst xmlns:c16r2="http://schemas.microsoft.com/office/drawing/2015/06/chart">
            <c:ext xmlns:c16="http://schemas.microsoft.com/office/drawing/2014/chart" uri="{C3380CC4-5D6E-409C-BE32-E72D297353CC}">
              <c16:uniqueId val="{0000000A-98D2-481C-AF9E-ABCED94418FF}"/>
            </c:ext>
          </c:extLst>
        </c:ser>
        <c:dLbls>
          <c:showLegendKey val="0"/>
          <c:showVal val="0"/>
          <c:showCatName val="0"/>
          <c:showSerName val="0"/>
          <c:showPercent val="0"/>
          <c:showBubbleSize val="0"/>
        </c:dLbls>
        <c:gapWidth val="100"/>
        <c:overlap val="100"/>
        <c:axId val="182776192"/>
        <c:axId val="18277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8D2-481C-AF9E-ABCED94418FF}"/>
            </c:ext>
          </c:extLst>
        </c:ser>
        <c:dLbls>
          <c:showLegendKey val="0"/>
          <c:showVal val="0"/>
          <c:showCatName val="0"/>
          <c:showSerName val="0"/>
          <c:showPercent val="0"/>
          <c:showBubbleSize val="0"/>
        </c:dLbls>
        <c:marker val="1"/>
        <c:smooth val="0"/>
        <c:axId val="182776192"/>
        <c:axId val="182778112"/>
      </c:lineChart>
      <c:catAx>
        <c:axId val="1827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778112"/>
        <c:crosses val="autoZero"/>
        <c:auto val="1"/>
        <c:lblAlgn val="ctr"/>
        <c:lblOffset val="100"/>
        <c:tickLblSkip val="1"/>
        <c:tickMarkSkip val="1"/>
        <c:noMultiLvlLbl val="0"/>
      </c:catAx>
      <c:valAx>
        <c:axId val="18277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7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5352</c:v>
                </c:pt>
                <c:pt idx="1">
                  <c:v>3856</c:v>
                </c:pt>
                <c:pt idx="2">
                  <c:v>3823</c:v>
                </c:pt>
              </c:numCache>
            </c:numRef>
          </c:val>
          <c:extLst xmlns:c16r2="http://schemas.microsoft.com/office/drawing/2015/06/chart">
            <c:ext xmlns:c16="http://schemas.microsoft.com/office/drawing/2014/chart" uri="{C3380CC4-5D6E-409C-BE32-E72D297353CC}">
              <c16:uniqueId val="{00000000-B6B1-4607-A3DD-A2DB0F97F9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4415</c:v>
                </c:pt>
                <c:pt idx="1">
                  <c:v>4693</c:v>
                </c:pt>
                <c:pt idx="2">
                  <c:v>3998</c:v>
                </c:pt>
              </c:numCache>
            </c:numRef>
          </c:val>
          <c:extLst xmlns:c16r2="http://schemas.microsoft.com/office/drawing/2015/06/chart">
            <c:ext xmlns:c16="http://schemas.microsoft.com/office/drawing/2014/chart" uri="{C3380CC4-5D6E-409C-BE32-E72D297353CC}">
              <c16:uniqueId val="{00000001-B6B1-4607-A3DD-A2DB0F97F9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53965</c:v>
                </c:pt>
                <c:pt idx="1">
                  <c:v>59259</c:v>
                </c:pt>
                <c:pt idx="2">
                  <c:v>40568</c:v>
                </c:pt>
              </c:numCache>
            </c:numRef>
          </c:val>
          <c:extLst xmlns:c16r2="http://schemas.microsoft.com/office/drawing/2015/06/chart">
            <c:ext xmlns:c16="http://schemas.microsoft.com/office/drawing/2014/chart" uri="{C3380CC4-5D6E-409C-BE32-E72D297353CC}">
              <c16:uniqueId val="{00000002-B6B1-4607-A3DD-A2DB0F97F98B}"/>
            </c:ext>
          </c:extLst>
        </c:ser>
        <c:dLbls>
          <c:showLegendKey val="0"/>
          <c:showVal val="0"/>
          <c:showCatName val="0"/>
          <c:showSerName val="0"/>
          <c:showPercent val="0"/>
          <c:showBubbleSize val="0"/>
        </c:dLbls>
        <c:gapWidth val="120"/>
        <c:overlap val="100"/>
        <c:axId val="182974720"/>
        <c:axId val="182980608"/>
      </c:barChart>
      <c:catAx>
        <c:axId val="1829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2980608"/>
        <c:crosses val="autoZero"/>
        <c:auto val="1"/>
        <c:lblAlgn val="ctr"/>
        <c:lblOffset val="100"/>
        <c:tickLblSkip val="1"/>
        <c:tickMarkSkip val="1"/>
        <c:noMultiLvlLbl val="0"/>
      </c:catAx>
      <c:valAx>
        <c:axId val="182980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297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平成１９年度に公債費負担適正化計画を策定し、繰上償還や地方債発行額の抑制を行った結果、実質公債費比率が</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％を下回っている。また、分子の比率については大きな増加が無く、一定の水準で推移している状況となっている。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今後も公債費負担の軽減に向けた取り組みを継続する。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償還額が発行額を上回ったため、減額となったことから、将来負担額が減となっている。また、高台移転事業等に充当している復興基金等の残高が、事業の進捗に伴い減少したことから、充当可能財源等も減となっている。今後も復興基金等の取り崩しがあることから、公債費の抑制及び充当可能財源の確保など財政の健全化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岩手県陸前高田市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・基金全体として、復興交付金の交付額の減少及び交付金事業の進捗に伴う財源充当により、復興交付金の基金残高が減少し、約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億の減となっている。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・令和２年度の復興創生期間の終了に向け、今後も震災復興事業に係る基金については、事業の進捗に併せて財源充当を行うことから、基金残高は減少する見込みである。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・東日本大震災復興交付金基金：東日本大震災復興交付金事業に充当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・東日本大震災絆基金：震災に係る寄附金を復旧・復興事業に充当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・減額となった主な要因として、復興交付金の交付額の減少、復興事業の進捗による財源充当により、基金残高は約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億円の減額となっている。そのほか、震災に係る基金が基金残高の多くを占めており、復旧・復興事業の進捗に伴い財源充当をしていることから、特定目的基金全体において、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年度の復興創生期間の終了を見据え、震災に起因する基金残高については、今後も復旧・復興関連事業に財源を充当していくことから、残高は減少する見込みである。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・財政調整基金については、財源調整等により、約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万円の減額となっている。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・復興交付金事業の精算等により、国庫返還等が予定されていることから、財政調整基金は減少する見込みである。今後は、標準財政規模に対して、望ましいとされる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％程度の額を参考にしながら、極力取り崩しを行わないような財政運営を行う。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年度は、災害公営住宅に係る家賃低廉・低減化事業の復興交付金を約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億円を積み立てたが、災害公営住宅に係る繰上償還を約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億円行ったことに伴い、基金全体で約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・減債基金の積立の原資として、災害公営住宅の家賃低廉・低減化事業の復興交付金を積み立て、災害公営住宅に係る繰上償還に併せて取り崩す見込みである。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19,201
19,050
231.94
82,310,089
78,770,850
2,131,324
6,501,900
11,577,414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基準財政収入額とも前年度から大きな変化がなかったことから、財政力指数は横ばいとなった。しかしながら類似団体平均を下回っていることから、東日本大震災からの復旧・復興を確実に進めながらも、産業振興や人口減少対策を図り、税収の確保に努める一方、公債費の抑制等妥当かつ合理的な行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64558</xdr:rowOff>
    </xdr:to>
    <xdr:cxnSp macro="">
      <xdr:nvCxnSpPr>
        <xdr:cNvPr id="72" name="直線コネクタ 71"/>
        <xdr:cNvCxnSpPr/>
      </xdr:nvCxnSpPr>
      <xdr:spPr>
        <a:xfrm flipV="1">
          <a:off x="3225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124883</xdr:rowOff>
    </xdr:to>
    <xdr:cxnSp macro="">
      <xdr:nvCxnSpPr>
        <xdr:cNvPr id="75" name="直線コネクタ 74"/>
        <xdr:cNvCxnSpPr/>
      </xdr:nvCxnSpPr>
      <xdr:spPr>
        <a:xfrm flipV="1">
          <a:off x="2336800" y="76083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45</xdr:row>
      <xdr:rowOff>13758</xdr:rowOff>
    </xdr:to>
    <xdr:cxnSp macro="">
      <xdr:nvCxnSpPr>
        <xdr:cNvPr id="78" name="直線コネクタ 77"/>
        <xdr:cNvCxnSpPr/>
      </xdr:nvCxnSpPr>
      <xdr:spPr>
        <a:xfrm flipV="1">
          <a:off x="1447800" y="76686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経常経費充当一般財源については、新規整備施設の維持管理費等の増はあったが、過去の借入の償還完了に伴う公債費の減等により、全体で</a:t>
          </a:r>
          <a:r>
            <a:rPr kumimoji="1" lang="en-US" altLang="ja-JP" sz="1200">
              <a:latin typeface="ＭＳ Ｐゴシック" panose="020B0600070205080204" pitchFamily="50" charset="-128"/>
              <a:ea typeface="ＭＳ Ｐゴシック" panose="020B0600070205080204" pitchFamily="50" charset="-128"/>
            </a:rPr>
            <a:t>5,339</a:t>
          </a:r>
          <a:r>
            <a:rPr kumimoji="1" lang="ja-JP" altLang="en-US" sz="1200">
              <a:latin typeface="ＭＳ Ｐゴシック" panose="020B0600070205080204" pitchFamily="50" charset="-128"/>
              <a:ea typeface="ＭＳ Ｐゴシック" panose="020B0600070205080204" pitchFamily="50" charset="-128"/>
            </a:rPr>
            <a:t>千円の減となった。経常一般財源については、測定単位の人口の減等により地方交付税が減り、全体で</a:t>
          </a:r>
          <a:r>
            <a:rPr kumimoji="1" lang="en-US" altLang="ja-JP" sz="1200">
              <a:latin typeface="ＭＳ Ｐゴシック" panose="020B0600070205080204" pitchFamily="50" charset="-128"/>
              <a:ea typeface="ＭＳ Ｐゴシック" panose="020B0600070205080204" pitchFamily="50" charset="-128"/>
            </a:rPr>
            <a:t>42,621</a:t>
          </a:r>
          <a:r>
            <a:rPr kumimoji="1" lang="ja-JP" altLang="en-US" sz="1200">
              <a:latin typeface="ＭＳ Ｐゴシック" panose="020B0600070205080204" pitchFamily="50" charset="-128"/>
              <a:ea typeface="ＭＳ Ｐゴシック" panose="020B0600070205080204" pitchFamily="50" charset="-128"/>
            </a:rPr>
            <a:t>千円の減となった。よって、経常一般財源の減が経常経費充当一般財源の減を上回ったため、経常収支比率は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ポイントの増となった。今後は、東日本大震災からの復旧・復興事業の進捗と併せ、人件費の削減を検討するなど効率的な行財政運営のバランスを取りながら経常経費の抑制に努める。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37782</xdr:rowOff>
    </xdr:to>
    <xdr:cxnSp macro="">
      <xdr:nvCxnSpPr>
        <xdr:cNvPr id="123" name="直線コネクタ 122"/>
        <xdr:cNvCxnSpPr/>
      </xdr:nvCxnSpPr>
      <xdr:spPr>
        <a:xfrm flipV="1">
          <a:off x="4953000" y="10427018"/>
          <a:ext cx="0" cy="109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9859</xdr:rowOff>
    </xdr:from>
    <xdr:ext cx="762000" cy="259045"/>
    <xdr:sp macro="" textlink="">
      <xdr:nvSpPr>
        <xdr:cNvPr id="124" name="財政構造の弾力性最小値テキスト"/>
        <xdr:cNvSpPr txBox="1"/>
      </xdr:nvSpPr>
      <xdr:spPr>
        <a:xfrm>
          <a:off x="5041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37782</xdr:rowOff>
    </xdr:from>
    <xdr:to>
      <xdr:col>24</xdr:col>
      <xdr:colOff>12700</xdr:colOff>
      <xdr:row>67</xdr:row>
      <xdr:rowOff>37782</xdr:rowOff>
    </xdr:to>
    <xdr:cxnSp macro="">
      <xdr:nvCxnSpPr>
        <xdr:cNvPr id="125" name="直線コネクタ 124"/>
        <xdr:cNvCxnSpPr/>
      </xdr:nvCxnSpPr>
      <xdr:spPr>
        <a:xfrm>
          <a:off x="4864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6" name="財政構造の弾力性最大値テキスト"/>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7" name="直線コネクタ 126"/>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75565</xdr:rowOff>
    </xdr:to>
    <xdr:cxnSp macro="">
      <xdr:nvCxnSpPr>
        <xdr:cNvPr id="128" name="直線コネクタ 127"/>
        <xdr:cNvCxnSpPr/>
      </xdr:nvCxnSpPr>
      <xdr:spPr>
        <a:xfrm>
          <a:off x="4114800" y="110121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61930</xdr:rowOff>
    </xdr:from>
    <xdr:ext cx="762000" cy="259045"/>
    <xdr:sp macro="" textlink="">
      <xdr:nvSpPr>
        <xdr:cNvPr id="129" name="財政構造の弾力性平均値テキスト"/>
        <xdr:cNvSpPr txBox="1"/>
      </xdr:nvSpPr>
      <xdr:spPr>
        <a:xfrm>
          <a:off x="5041900" y="10691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30" name="フローチャート: 判断 129"/>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64</xdr:row>
      <xdr:rowOff>39370</xdr:rowOff>
    </xdr:to>
    <xdr:cxnSp macro="">
      <xdr:nvCxnSpPr>
        <xdr:cNvPr id="131" name="直線コネクタ 130"/>
        <xdr:cNvCxnSpPr/>
      </xdr:nvCxnSpPr>
      <xdr:spPr>
        <a:xfrm>
          <a:off x="3225800" y="10728643"/>
          <a:ext cx="8890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132397</xdr:rowOff>
    </xdr:from>
    <xdr:to>
      <xdr:col>19</xdr:col>
      <xdr:colOff>184150</xdr:colOff>
      <xdr:row>63</xdr:row>
      <xdr:rowOff>62547</xdr:rowOff>
    </xdr:to>
    <xdr:sp macro="" textlink="">
      <xdr:nvSpPr>
        <xdr:cNvPr id="132" name="フローチャート: 判断 131"/>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33" name="テキスト ボックス 132"/>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98743</xdr:rowOff>
    </xdr:to>
    <xdr:cxnSp macro="">
      <xdr:nvCxnSpPr>
        <xdr:cNvPr id="134" name="直線コネクタ 133"/>
        <xdr:cNvCxnSpPr/>
      </xdr:nvCxnSpPr>
      <xdr:spPr>
        <a:xfrm>
          <a:off x="2336800" y="1060196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5" name="フローチャート: 判断 134"/>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6" name="テキスト ボックス 135"/>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94297</xdr:rowOff>
    </xdr:from>
    <xdr:to>
      <xdr:col>11</xdr:col>
      <xdr:colOff>31750</xdr:colOff>
      <xdr:row>61</xdr:row>
      <xdr:rowOff>143510</xdr:rowOff>
    </xdr:to>
    <xdr:cxnSp macro="">
      <xdr:nvCxnSpPr>
        <xdr:cNvPr id="137" name="直線コネクタ 136"/>
        <xdr:cNvCxnSpPr/>
      </xdr:nvCxnSpPr>
      <xdr:spPr>
        <a:xfrm>
          <a:off x="1447800" y="10209847"/>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40" name="フローチャート: 判断 139"/>
        <xdr:cNvSpPr/>
      </xdr:nvSpPr>
      <xdr:spPr>
        <a:xfrm>
          <a:off x="1397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35259</xdr:rowOff>
    </xdr:from>
    <xdr:ext cx="762000" cy="259045"/>
    <xdr:sp macro="" textlink="">
      <xdr:nvSpPr>
        <xdr:cNvPr id="141" name="テキスト ボックス 140"/>
        <xdr:cNvSpPr txBox="1"/>
      </xdr:nvSpPr>
      <xdr:spPr>
        <a:xfrm>
          <a:off x="1066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7" name="楕円 146"/>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8"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9" name="楕円 148"/>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0" name="テキスト ボックス 149"/>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1" name="楕円 150"/>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52" name="テキスト ボックス 151"/>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3" name="楕円 152"/>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4" name="テキスト ボックス 153"/>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43497</xdr:rowOff>
    </xdr:from>
    <xdr:to>
      <xdr:col>7</xdr:col>
      <xdr:colOff>31750</xdr:colOff>
      <xdr:row>59</xdr:row>
      <xdr:rowOff>145097</xdr:rowOff>
    </xdr:to>
    <xdr:sp macro="" textlink="">
      <xdr:nvSpPr>
        <xdr:cNvPr id="155" name="楕円 154"/>
        <xdr:cNvSpPr/>
      </xdr:nvSpPr>
      <xdr:spPr>
        <a:xfrm>
          <a:off x="1397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155274</xdr:rowOff>
    </xdr:from>
    <xdr:ext cx="762000" cy="259045"/>
    <xdr:sp macro="" textlink="">
      <xdr:nvSpPr>
        <xdr:cNvPr id="156" name="テキスト ボックス 155"/>
        <xdr:cNvSpPr txBox="1"/>
      </xdr:nvSpPr>
      <xdr:spPr>
        <a:xfrm>
          <a:off x="1066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までは、災害廃棄物処理に係る業務委託料等により、物件費が大きくなったことにより類似団体と数値が乖離してきたが、平成２７年度以降は当該業務終了等によりコストが縮減している。しかしながら、国の復興創生期間である令和２年度までは、多額の復旧・復興事業が継続されることから、当面は類似団体と比較して大きな数値となる見込みである。今後においては、東日本大震災からの復旧・復興事業の進捗と併せ、効率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67570</xdr:rowOff>
    </xdr:from>
    <xdr:to>
      <xdr:col>23</xdr:col>
      <xdr:colOff>133350</xdr:colOff>
      <xdr:row>83</xdr:row>
      <xdr:rowOff>135553</xdr:rowOff>
    </xdr:to>
    <xdr:cxnSp macro="">
      <xdr:nvCxnSpPr>
        <xdr:cNvPr id="188" name="直線コネクタ 187"/>
        <xdr:cNvCxnSpPr/>
      </xdr:nvCxnSpPr>
      <xdr:spPr>
        <a:xfrm flipV="1">
          <a:off x="4953000" y="13783570"/>
          <a:ext cx="0" cy="582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107630</xdr:rowOff>
    </xdr:from>
    <xdr:ext cx="762000" cy="259045"/>
    <xdr:sp macro="" textlink="">
      <xdr:nvSpPr>
        <xdr:cNvPr id="189" name="人件費・物件費等の状況最小値テキスト"/>
        <xdr:cNvSpPr txBox="1"/>
      </xdr:nvSpPr>
      <xdr:spPr>
        <a:xfrm>
          <a:off x="5041900" y="143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135553</xdr:rowOff>
    </xdr:from>
    <xdr:to>
      <xdr:col>24</xdr:col>
      <xdr:colOff>12700</xdr:colOff>
      <xdr:row>83</xdr:row>
      <xdr:rowOff>135553</xdr:rowOff>
    </xdr:to>
    <xdr:cxnSp macro="">
      <xdr:nvCxnSpPr>
        <xdr:cNvPr id="190" name="直線コネクタ 189"/>
        <xdr:cNvCxnSpPr/>
      </xdr:nvCxnSpPr>
      <xdr:spPr>
        <a:xfrm>
          <a:off x="4864100" y="1436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153947</xdr:rowOff>
    </xdr:from>
    <xdr:ext cx="762000" cy="259045"/>
    <xdr:sp macro="" textlink="">
      <xdr:nvSpPr>
        <xdr:cNvPr id="191" name="人件費・物件費等の状況最大値テキスト"/>
        <xdr:cNvSpPr txBox="1"/>
      </xdr:nvSpPr>
      <xdr:spPr>
        <a:xfrm>
          <a:off x="5041900" y="1352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67570</xdr:rowOff>
    </xdr:from>
    <xdr:to>
      <xdr:col>24</xdr:col>
      <xdr:colOff>12700</xdr:colOff>
      <xdr:row>80</xdr:row>
      <xdr:rowOff>67570</xdr:rowOff>
    </xdr:to>
    <xdr:cxnSp macro="">
      <xdr:nvCxnSpPr>
        <xdr:cNvPr id="192" name="直線コネクタ 191"/>
        <xdr:cNvCxnSpPr/>
      </xdr:nvCxnSpPr>
      <xdr:spPr>
        <a:xfrm>
          <a:off x="4864100" y="1378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66607</xdr:rowOff>
    </xdr:from>
    <xdr:to>
      <xdr:col>23</xdr:col>
      <xdr:colOff>133350</xdr:colOff>
      <xdr:row>83</xdr:row>
      <xdr:rowOff>87402</xdr:rowOff>
    </xdr:to>
    <xdr:cxnSp macro="">
      <xdr:nvCxnSpPr>
        <xdr:cNvPr id="193" name="直線コネクタ 192"/>
        <xdr:cNvCxnSpPr/>
      </xdr:nvCxnSpPr>
      <xdr:spPr>
        <a:xfrm>
          <a:off x="4114800" y="14296957"/>
          <a:ext cx="8382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50392</xdr:rowOff>
    </xdr:from>
    <xdr:ext cx="762000" cy="259045"/>
    <xdr:sp macro="" textlink="">
      <xdr:nvSpPr>
        <xdr:cNvPr id="194" name="人件費・物件費等の状況平均値テキスト"/>
        <xdr:cNvSpPr txBox="1"/>
      </xdr:nvSpPr>
      <xdr:spPr>
        <a:xfrm>
          <a:off x="5041900" y="137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33865</xdr:rowOff>
    </xdr:from>
    <xdr:to>
      <xdr:col>23</xdr:col>
      <xdr:colOff>184150</xdr:colOff>
      <xdr:row>81</xdr:row>
      <xdr:rowOff>135465</xdr:rowOff>
    </xdr:to>
    <xdr:sp macro="" textlink="">
      <xdr:nvSpPr>
        <xdr:cNvPr id="195" name="フローチャート: 判断 194"/>
        <xdr:cNvSpPr/>
      </xdr:nvSpPr>
      <xdr:spPr>
        <a:xfrm>
          <a:off x="4902200" y="1392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52439</xdr:rowOff>
    </xdr:from>
    <xdr:to>
      <xdr:col>19</xdr:col>
      <xdr:colOff>133350</xdr:colOff>
      <xdr:row>83</xdr:row>
      <xdr:rowOff>66607</xdr:rowOff>
    </xdr:to>
    <xdr:cxnSp macro="">
      <xdr:nvCxnSpPr>
        <xdr:cNvPr id="196" name="直線コネクタ 195"/>
        <xdr:cNvCxnSpPr/>
      </xdr:nvCxnSpPr>
      <xdr:spPr>
        <a:xfrm>
          <a:off x="3225800" y="14282789"/>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5240</xdr:rowOff>
    </xdr:from>
    <xdr:to>
      <xdr:col>19</xdr:col>
      <xdr:colOff>184150</xdr:colOff>
      <xdr:row>81</xdr:row>
      <xdr:rowOff>106840</xdr:rowOff>
    </xdr:to>
    <xdr:sp macro="" textlink="">
      <xdr:nvSpPr>
        <xdr:cNvPr id="197" name="フローチャート: 判断 196"/>
        <xdr:cNvSpPr/>
      </xdr:nvSpPr>
      <xdr:spPr>
        <a:xfrm>
          <a:off x="4064000" y="138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117017</xdr:rowOff>
    </xdr:from>
    <xdr:ext cx="736600" cy="259045"/>
    <xdr:sp macro="" textlink="">
      <xdr:nvSpPr>
        <xdr:cNvPr id="198" name="テキスト ボックス 197"/>
        <xdr:cNvSpPr txBox="1"/>
      </xdr:nvSpPr>
      <xdr:spPr>
        <a:xfrm>
          <a:off x="3733800" y="136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133857</xdr:rowOff>
    </xdr:from>
    <xdr:to>
      <xdr:col>15</xdr:col>
      <xdr:colOff>82550</xdr:colOff>
      <xdr:row>83</xdr:row>
      <xdr:rowOff>52439</xdr:rowOff>
    </xdr:to>
    <xdr:cxnSp macro="">
      <xdr:nvCxnSpPr>
        <xdr:cNvPr id="199" name="直線コネクタ 198"/>
        <xdr:cNvCxnSpPr/>
      </xdr:nvCxnSpPr>
      <xdr:spPr>
        <a:xfrm>
          <a:off x="2336800" y="14192757"/>
          <a:ext cx="889000" cy="9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3206</xdr:rowOff>
    </xdr:from>
    <xdr:to>
      <xdr:col>15</xdr:col>
      <xdr:colOff>133350</xdr:colOff>
      <xdr:row>81</xdr:row>
      <xdr:rowOff>104806</xdr:rowOff>
    </xdr:to>
    <xdr:sp macro="" textlink="">
      <xdr:nvSpPr>
        <xdr:cNvPr id="200" name="フローチャート: 判断 199"/>
        <xdr:cNvSpPr/>
      </xdr:nvSpPr>
      <xdr:spPr>
        <a:xfrm>
          <a:off x="3175000" y="1389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114983</xdr:rowOff>
    </xdr:from>
    <xdr:ext cx="762000" cy="259045"/>
    <xdr:sp macro="" textlink="">
      <xdr:nvSpPr>
        <xdr:cNvPr id="201" name="テキスト ボックス 200"/>
        <xdr:cNvSpPr txBox="1"/>
      </xdr:nvSpPr>
      <xdr:spPr>
        <a:xfrm>
          <a:off x="2844800" y="136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133857</xdr:rowOff>
    </xdr:from>
    <xdr:to>
      <xdr:col>11</xdr:col>
      <xdr:colOff>31750</xdr:colOff>
      <xdr:row>90</xdr:row>
      <xdr:rowOff>5085</xdr:rowOff>
    </xdr:to>
    <xdr:cxnSp macro="">
      <xdr:nvCxnSpPr>
        <xdr:cNvPr id="202" name="直線コネクタ 201"/>
        <xdr:cNvCxnSpPr/>
      </xdr:nvCxnSpPr>
      <xdr:spPr>
        <a:xfrm flipV="1">
          <a:off x="1447800" y="14192757"/>
          <a:ext cx="889000" cy="124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1699</xdr:rowOff>
    </xdr:from>
    <xdr:to>
      <xdr:col>11</xdr:col>
      <xdr:colOff>82550</xdr:colOff>
      <xdr:row>81</xdr:row>
      <xdr:rowOff>103299</xdr:rowOff>
    </xdr:to>
    <xdr:sp macro="" textlink="">
      <xdr:nvSpPr>
        <xdr:cNvPr id="203" name="フローチャート: 判断 202"/>
        <xdr:cNvSpPr/>
      </xdr:nvSpPr>
      <xdr:spPr>
        <a:xfrm>
          <a:off x="2286000" y="1388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113476</xdr:rowOff>
    </xdr:from>
    <xdr:ext cx="762000" cy="259045"/>
    <xdr:sp macro="" textlink="">
      <xdr:nvSpPr>
        <xdr:cNvPr id="204" name="テキスト ボックス 203"/>
        <xdr:cNvSpPr txBox="1"/>
      </xdr:nvSpPr>
      <xdr:spPr>
        <a:xfrm>
          <a:off x="1955800" y="1365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156214</xdr:rowOff>
    </xdr:from>
    <xdr:to>
      <xdr:col>7</xdr:col>
      <xdr:colOff>31750</xdr:colOff>
      <xdr:row>81</xdr:row>
      <xdr:rowOff>86364</xdr:rowOff>
    </xdr:to>
    <xdr:sp macro="" textlink="">
      <xdr:nvSpPr>
        <xdr:cNvPr id="205" name="フローチャート: 判断 204"/>
        <xdr:cNvSpPr/>
      </xdr:nvSpPr>
      <xdr:spPr>
        <a:xfrm>
          <a:off x="1397000" y="1387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96541</xdr:rowOff>
    </xdr:from>
    <xdr:ext cx="762000" cy="259045"/>
    <xdr:sp macro="" textlink="">
      <xdr:nvSpPr>
        <xdr:cNvPr id="206" name="テキスト ボックス 205"/>
        <xdr:cNvSpPr txBox="1"/>
      </xdr:nvSpPr>
      <xdr:spPr>
        <a:xfrm>
          <a:off x="1066800" y="136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36602</xdr:rowOff>
    </xdr:from>
    <xdr:to>
      <xdr:col>23</xdr:col>
      <xdr:colOff>184150</xdr:colOff>
      <xdr:row>83</xdr:row>
      <xdr:rowOff>138202</xdr:rowOff>
    </xdr:to>
    <xdr:sp macro="" textlink="">
      <xdr:nvSpPr>
        <xdr:cNvPr id="212" name="楕円 211"/>
        <xdr:cNvSpPr/>
      </xdr:nvSpPr>
      <xdr:spPr>
        <a:xfrm>
          <a:off x="4902200" y="14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103929</xdr:rowOff>
    </xdr:from>
    <xdr:ext cx="762000" cy="259045"/>
    <xdr:sp macro="" textlink="">
      <xdr:nvSpPr>
        <xdr:cNvPr id="213" name="人件費・物件費等の状況該当値テキスト"/>
        <xdr:cNvSpPr txBox="1"/>
      </xdr:nvSpPr>
      <xdr:spPr>
        <a:xfrm>
          <a:off x="5041900" y="1416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15807</xdr:rowOff>
    </xdr:from>
    <xdr:to>
      <xdr:col>19</xdr:col>
      <xdr:colOff>184150</xdr:colOff>
      <xdr:row>83</xdr:row>
      <xdr:rowOff>117407</xdr:rowOff>
    </xdr:to>
    <xdr:sp macro="" textlink="">
      <xdr:nvSpPr>
        <xdr:cNvPr id="214" name="楕円 213"/>
        <xdr:cNvSpPr/>
      </xdr:nvSpPr>
      <xdr:spPr>
        <a:xfrm>
          <a:off x="4064000" y="142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102184</xdr:rowOff>
    </xdr:from>
    <xdr:ext cx="736600" cy="259045"/>
    <xdr:sp macro="" textlink="">
      <xdr:nvSpPr>
        <xdr:cNvPr id="215" name="テキスト ボックス 214"/>
        <xdr:cNvSpPr txBox="1"/>
      </xdr:nvSpPr>
      <xdr:spPr>
        <a:xfrm>
          <a:off x="3733800" y="143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1639</xdr:rowOff>
    </xdr:from>
    <xdr:to>
      <xdr:col>15</xdr:col>
      <xdr:colOff>133350</xdr:colOff>
      <xdr:row>83</xdr:row>
      <xdr:rowOff>103239</xdr:rowOff>
    </xdr:to>
    <xdr:sp macro="" textlink="">
      <xdr:nvSpPr>
        <xdr:cNvPr id="216" name="楕円 215"/>
        <xdr:cNvSpPr/>
      </xdr:nvSpPr>
      <xdr:spPr>
        <a:xfrm>
          <a:off x="3175000" y="142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88016</xdr:rowOff>
    </xdr:from>
    <xdr:ext cx="762000" cy="259045"/>
    <xdr:sp macro="" textlink="">
      <xdr:nvSpPr>
        <xdr:cNvPr id="217" name="テキスト ボックス 216"/>
        <xdr:cNvSpPr txBox="1"/>
      </xdr:nvSpPr>
      <xdr:spPr>
        <a:xfrm>
          <a:off x="2844800" y="143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83057</xdr:rowOff>
    </xdr:from>
    <xdr:to>
      <xdr:col>11</xdr:col>
      <xdr:colOff>82550</xdr:colOff>
      <xdr:row>83</xdr:row>
      <xdr:rowOff>13207</xdr:rowOff>
    </xdr:to>
    <xdr:sp macro="" textlink="">
      <xdr:nvSpPr>
        <xdr:cNvPr id="218" name="楕円 217"/>
        <xdr:cNvSpPr/>
      </xdr:nvSpPr>
      <xdr:spPr>
        <a:xfrm>
          <a:off x="2286000" y="141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169434</xdr:rowOff>
    </xdr:from>
    <xdr:ext cx="762000" cy="259045"/>
    <xdr:sp macro="" textlink="">
      <xdr:nvSpPr>
        <xdr:cNvPr id="219" name="テキスト ボックス 218"/>
        <xdr:cNvSpPr txBox="1"/>
      </xdr:nvSpPr>
      <xdr:spPr>
        <a:xfrm>
          <a:off x="1955800" y="1422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125735</xdr:rowOff>
    </xdr:from>
    <xdr:to>
      <xdr:col>7</xdr:col>
      <xdr:colOff>31750</xdr:colOff>
      <xdr:row>90</xdr:row>
      <xdr:rowOff>55885</xdr:rowOff>
    </xdr:to>
    <xdr:sp macro="" textlink="">
      <xdr:nvSpPr>
        <xdr:cNvPr id="220" name="楕円 219"/>
        <xdr:cNvSpPr/>
      </xdr:nvSpPr>
      <xdr:spPr>
        <a:xfrm>
          <a:off x="1397000" y="153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40662</xdr:rowOff>
    </xdr:from>
    <xdr:ext cx="762000" cy="259045"/>
    <xdr:sp macro="" textlink="">
      <xdr:nvSpPr>
        <xdr:cNvPr id="221" name="テキスト ボックス 220"/>
        <xdr:cNvSpPr txBox="1"/>
      </xdr:nvSpPr>
      <xdr:spPr>
        <a:xfrm>
          <a:off x="1066800" y="1547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及び他自治体の動向を注視し給与の適正化に努めているほか、震災後の復旧・復興事業の業務量増加に対応するため、民間経験者や自治体の退職者等年齢にとらわれず任期付職員として採用してきた結果、震災前から働く同年代の職員より給料が低くなる傾向となり、全国市平均を下回る結果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2" name="直線コネクタ 251"/>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113393</xdr:rowOff>
    </xdr:from>
    <xdr:to>
      <xdr:col>81</xdr:col>
      <xdr:colOff>44450</xdr:colOff>
      <xdr:row>81</xdr:row>
      <xdr:rowOff>114300</xdr:rowOff>
    </xdr:to>
    <xdr:cxnSp macro="">
      <xdr:nvCxnSpPr>
        <xdr:cNvPr id="257" name="直線コネクタ 256"/>
        <xdr:cNvCxnSpPr/>
      </xdr:nvCxnSpPr>
      <xdr:spPr>
        <a:xfrm flipV="1">
          <a:off x="16179800" y="1382939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83</xdr:row>
      <xdr:rowOff>133350</xdr:rowOff>
    </xdr:to>
    <xdr:cxnSp macro="">
      <xdr:nvCxnSpPr>
        <xdr:cNvPr id="260" name="直線コネクタ 259"/>
        <xdr:cNvCxnSpPr/>
      </xdr:nvCxnSpPr>
      <xdr:spPr>
        <a:xfrm flipV="1">
          <a:off x="15290800" y="14001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133350</xdr:rowOff>
    </xdr:to>
    <xdr:cxnSp macro="">
      <xdr:nvCxnSpPr>
        <xdr:cNvPr id="263" name="直線コネクタ 262"/>
        <xdr:cNvCxnSpPr/>
      </xdr:nvCxnSpPr>
      <xdr:spPr>
        <a:xfrm>
          <a:off x="14401800" y="142775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64407</xdr:rowOff>
    </xdr:to>
    <xdr:cxnSp macro="">
      <xdr:nvCxnSpPr>
        <xdr:cNvPr id="266" name="直線コネクタ 265"/>
        <xdr:cNvCxnSpPr/>
      </xdr:nvCxnSpPr>
      <xdr:spPr>
        <a:xfrm flipV="1">
          <a:off x="13512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62593</xdr:rowOff>
    </xdr:from>
    <xdr:to>
      <xdr:col>81</xdr:col>
      <xdr:colOff>95250</xdr:colOff>
      <xdr:row>80</xdr:row>
      <xdr:rowOff>164193</xdr:rowOff>
    </xdr:to>
    <xdr:sp macro="" textlink="">
      <xdr:nvSpPr>
        <xdr:cNvPr id="276" name="楕円 275"/>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155320</xdr:rowOff>
    </xdr:from>
    <xdr:ext cx="762000" cy="259045"/>
    <xdr:sp macro="" textlink="">
      <xdr:nvSpPr>
        <xdr:cNvPr id="277"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8" name="楕円 277"/>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9" name="テキスト ボックス 27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2" name="楕円 281"/>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3" name="テキスト ボックス 282"/>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からの復旧・復興事業を推進するにあたり、マンパワー確保のため、３年から５年の雇用期間を限定した任期付職員を採用してきていることから、人口に比して職員数が多い状態となっている。事業の進捗に伴い復旧・復興事業に従事する職員数が減少する見込みであり、今後においても適正な職員数管理を図り、効率的な組織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7" name="直線コネクタ 316"/>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8"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9" name="直線コネクタ 318"/>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0"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1" name="直線コネクタ 320"/>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89353</xdr:rowOff>
    </xdr:from>
    <xdr:to>
      <xdr:col>81</xdr:col>
      <xdr:colOff>44450</xdr:colOff>
      <xdr:row>65</xdr:row>
      <xdr:rowOff>135074</xdr:rowOff>
    </xdr:to>
    <xdr:cxnSp macro="">
      <xdr:nvCxnSpPr>
        <xdr:cNvPr id="322" name="直線コネクタ 321"/>
        <xdr:cNvCxnSpPr/>
      </xdr:nvCxnSpPr>
      <xdr:spPr>
        <a:xfrm flipV="1">
          <a:off x="16179800" y="1106215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4" name="フローチャート: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135074</xdr:rowOff>
    </xdr:to>
    <xdr:cxnSp macro="">
      <xdr:nvCxnSpPr>
        <xdr:cNvPr id="325" name="直線コネクタ 324"/>
        <xdr:cNvCxnSpPr/>
      </xdr:nvCxnSpPr>
      <xdr:spPr>
        <a:xfrm>
          <a:off x="15290800" y="1123278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6" name="フローチャート: 判断 325"/>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7" name="テキスト ボックス 326"/>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67854</xdr:rowOff>
    </xdr:from>
    <xdr:to>
      <xdr:col>72</xdr:col>
      <xdr:colOff>203200</xdr:colOff>
      <xdr:row>65</xdr:row>
      <xdr:rowOff>88537</xdr:rowOff>
    </xdr:to>
    <xdr:cxnSp macro="">
      <xdr:nvCxnSpPr>
        <xdr:cNvPr id="328" name="直線コネクタ 327"/>
        <xdr:cNvCxnSpPr/>
      </xdr:nvCxnSpPr>
      <xdr:spPr>
        <a:xfrm>
          <a:off x="14401800" y="1121210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9" name="フローチャート: 判断 328"/>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0" name="テキスト ボックス 329"/>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123825</xdr:rowOff>
    </xdr:from>
    <xdr:to>
      <xdr:col>68</xdr:col>
      <xdr:colOff>152400</xdr:colOff>
      <xdr:row>65</xdr:row>
      <xdr:rowOff>67854</xdr:rowOff>
    </xdr:to>
    <xdr:cxnSp macro="">
      <xdr:nvCxnSpPr>
        <xdr:cNvPr id="331" name="直線コネクタ 330"/>
        <xdr:cNvCxnSpPr/>
      </xdr:nvCxnSpPr>
      <xdr:spPr>
        <a:xfrm>
          <a:off x="13512800" y="11096625"/>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80645</xdr:rowOff>
    </xdr:from>
    <xdr:to>
      <xdr:col>68</xdr:col>
      <xdr:colOff>203200</xdr:colOff>
      <xdr:row>62</xdr:row>
      <xdr:rowOff>10795</xdr:rowOff>
    </xdr:to>
    <xdr:sp macro="" textlink="">
      <xdr:nvSpPr>
        <xdr:cNvPr id="332" name="フローチャート: 判断 331"/>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33" name="テキスト ボックス 332"/>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4" name="フローチャート: 判断 333"/>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5" name="テキスト ボックス 334"/>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38553</xdr:rowOff>
    </xdr:from>
    <xdr:to>
      <xdr:col>81</xdr:col>
      <xdr:colOff>95250</xdr:colOff>
      <xdr:row>64</xdr:row>
      <xdr:rowOff>140153</xdr:rowOff>
    </xdr:to>
    <xdr:sp macro="" textlink="">
      <xdr:nvSpPr>
        <xdr:cNvPr id="341" name="楕円 340"/>
        <xdr:cNvSpPr/>
      </xdr:nvSpPr>
      <xdr:spPr>
        <a:xfrm>
          <a:off x="16967200" y="11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10630</xdr:rowOff>
    </xdr:from>
    <xdr:ext cx="762000" cy="259045"/>
    <xdr:sp macro="" textlink="">
      <xdr:nvSpPr>
        <xdr:cNvPr id="342" name="定員管理の状況該当値テキスト"/>
        <xdr:cNvSpPr txBox="1"/>
      </xdr:nvSpPr>
      <xdr:spPr>
        <a:xfrm>
          <a:off x="17106900" y="1098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84274</xdr:rowOff>
    </xdr:from>
    <xdr:to>
      <xdr:col>77</xdr:col>
      <xdr:colOff>95250</xdr:colOff>
      <xdr:row>66</xdr:row>
      <xdr:rowOff>14424</xdr:rowOff>
    </xdr:to>
    <xdr:sp macro="" textlink="">
      <xdr:nvSpPr>
        <xdr:cNvPr id="343" name="楕円 342"/>
        <xdr:cNvSpPr/>
      </xdr:nvSpPr>
      <xdr:spPr>
        <a:xfrm>
          <a:off x="16129000" y="112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170651</xdr:rowOff>
    </xdr:from>
    <xdr:ext cx="736600" cy="259045"/>
    <xdr:sp macro="" textlink="">
      <xdr:nvSpPr>
        <xdr:cNvPr id="344" name="テキスト ボックス 343"/>
        <xdr:cNvSpPr txBox="1"/>
      </xdr:nvSpPr>
      <xdr:spPr>
        <a:xfrm>
          <a:off x="15798800" y="1131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37737</xdr:rowOff>
    </xdr:from>
    <xdr:to>
      <xdr:col>73</xdr:col>
      <xdr:colOff>44450</xdr:colOff>
      <xdr:row>65</xdr:row>
      <xdr:rowOff>139337</xdr:rowOff>
    </xdr:to>
    <xdr:sp macro="" textlink="">
      <xdr:nvSpPr>
        <xdr:cNvPr id="345" name="楕円 344"/>
        <xdr:cNvSpPr/>
      </xdr:nvSpPr>
      <xdr:spPr>
        <a:xfrm>
          <a:off x="15240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124114</xdr:rowOff>
    </xdr:from>
    <xdr:ext cx="762000" cy="259045"/>
    <xdr:sp macro="" textlink="">
      <xdr:nvSpPr>
        <xdr:cNvPr id="346" name="テキスト ボックス 345"/>
        <xdr:cNvSpPr txBox="1"/>
      </xdr:nvSpPr>
      <xdr:spPr>
        <a:xfrm>
          <a:off x="14909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17054</xdr:rowOff>
    </xdr:from>
    <xdr:to>
      <xdr:col>68</xdr:col>
      <xdr:colOff>203200</xdr:colOff>
      <xdr:row>65</xdr:row>
      <xdr:rowOff>118654</xdr:rowOff>
    </xdr:to>
    <xdr:sp macro="" textlink="">
      <xdr:nvSpPr>
        <xdr:cNvPr id="347" name="楕円 346"/>
        <xdr:cNvSpPr/>
      </xdr:nvSpPr>
      <xdr:spPr>
        <a:xfrm>
          <a:off x="14351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103431</xdr:rowOff>
    </xdr:from>
    <xdr:ext cx="762000" cy="259045"/>
    <xdr:sp macro="" textlink="">
      <xdr:nvSpPr>
        <xdr:cNvPr id="348" name="テキスト ボックス 347"/>
        <xdr:cNvSpPr txBox="1"/>
      </xdr:nvSpPr>
      <xdr:spPr>
        <a:xfrm>
          <a:off x="14020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73025</xdr:rowOff>
    </xdr:from>
    <xdr:to>
      <xdr:col>64</xdr:col>
      <xdr:colOff>152400</xdr:colOff>
      <xdr:row>65</xdr:row>
      <xdr:rowOff>3175</xdr:rowOff>
    </xdr:to>
    <xdr:sp macro="" textlink="">
      <xdr:nvSpPr>
        <xdr:cNvPr id="349" name="楕円 348"/>
        <xdr:cNvSpPr/>
      </xdr:nvSpPr>
      <xdr:spPr>
        <a:xfrm>
          <a:off x="13462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159402</xdr:rowOff>
    </xdr:from>
    <xdr:ext cx="762000" cy="259045"/>
    <xdr:sp macro="" textlink="">
      <xdr:nvSpPr>
        <xdr:cNvPr id="350" name="テキスト ボックス 349"/>
        <xdr:cNvSpPr txBox="1"/>
      </xdr:nvSpPr>
      <xdr:spPr>
        <a:xfrm>
          <a:off x="13131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の被災後の平成２３年度から、災害復旧補助金や復興交付金等を財源とした事業を進めてきたこと、被災施設の繰上償還や借換等を行ってきた結果、地方債残高が減少してきたが、震災による人口減等により普通交付税が減少傾向にあり、平成３０年度では前年度から０．８ポイント増の１５．０％となった。今後も新庁舎に係る起債が予定されていることから一時的に数値が上昇する見込みであるが、機を見て繰上償還を行い、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7" name="直線コネクタ 376"/>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0"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1" name="直線コネクタ 380"/>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87884</xdr:rowOff>
    </xdr:from>
    <xdr:to>
      <xdr:col>81</xdr:col>
      <xdr:colOff>44450</xdr:colOff>
      <xdr:row>44</xdr:row>
      <xdr:rowOff>165100</xdr:rowOff>
    </xdr:to>
    <xdr:cxnSp macro="">
      <xdr:nvCxnSpPr>
        <xdr:cNvPr id="382" name="直線コネクタ 381"/>
        <xdr:cNvCxnSpPr/>
      </xdr:nvCxnSpPr>
      <xdr:spPr>
        <a:xfrm>
          <a:off x="16179800" y="76316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39624</xdr:rowOff>
    </xdr:from>
    <xdr:to>
      <xdr:col>77</xdr:col>
      <xdr:colOff>44450</xdr:colOff>
      <xdr:row>44</xdr:row>
      <xdr:rowOff>87884</xdr:rowOff>
    </xdr:to>
    <xdr:cxnSp macro="">
      <xdr:nvCxnSpPr>
        <xdr:cNvPr id="385" name="直線コネクタ 384"/>
        <xdr:cNvCxnSpPr/>
      </xdr:nvCxnSpPr>
      <xdr:spPr>
        <a:xfrm>
          <a:off x="15290800" y="75834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6" name="フローチャート: 判断 385"/>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7" name="テキスト ボックス 386"/>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39624</xdr:rowOff>
    </xdr:from>
    <xdr:to>
      <xdr:col>72</xdr:col>
      <xdr:colOff>203200</xdr:colOff>
      <xdr:row>44</xdr:row>
      <xdr:rowOff>78232</xdr:rowOff>
    </xdr:to>
    <xdr:cxnSp macro="">
      <xdr:nvCxnSpPr>
        <xdr:cNvPr id="388" name="直線コネクタ 387"/>
        <xdr:cNvCxnSpPr/>
      </xdr:nvCxnSpPr>
      <xdr:spPr>
        <a:xfrm flipV="1">
          <a:off x="14401800" y="75834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9" name="フローチャート: 判断 388"/>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0" name="テキスト ボックス 389"/>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78232</xdr:rowOff>
    </xdr:from>
    <xdr:to>
      <xdr:col>68</xdr:col>
      <xdr:colOff>152400</xdr:colOff>
      <xdr:row>45</xdr:row>
      <xdr:rowOff>41910</xdr:rowOff>
    </xdr:to>
    <xdr:cxnSp macro="">
      <xdr:nvCxnSpPr>
        <xdr:cNvPr id="391" name="直線コネクタ 390"/>
        <xdr:cNvCxnSpPr/>
      </xdr:nvCxnSpPr>
      <xdr:spPr>
        <a:xfrm flipV="1">
          <a:off x="13512800" y="76220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42164</xdr:rowOff>
    </xdr:from>
    <xdr:to>
      <xdr:col>68</xdr:col>
      <xdr:colOff>203200</xdr:colOff>
      <xdr:row>42</xdr:row>
      <xdr:rowOff>143764</xdr:rowOff>
    </xdr:to>
    <xdr:sp macro="" textlink="">
      <xdr:nvSpPr>
        <xdr:cNvPr id="392" name="フローチャート: 判断 391"/>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153941</xdr:rowOff>
    </xdr:from>
    <xdr:ext cx="762000" cy="259045"/>
    <xdr:sp macro="" textlink="">
      <xdr:nvSpPr>
        <xdr:cNvPr id="393" name="テキスト ボックス 392"/>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4" name="フローチャート: 判断 393"/>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5" name="テキスト ボックス 394"/>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1" name="楕円 400"/>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402"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37084</xdr:rowOff>
    </xdr:from>
    <xdr:to>
      <xdr:col>77</xdr:col>
      <xdr:colOff>95250</xdr:colOff>
      <xdr:row>44</xdr:row>
      <xdr:rowOff>138684</xdr:rowOff>
    </xdr:to>
    <xdr:sp macro="" textlink="">
      <xdr:nvSpPr>
        <xdr:cNvPr id="403" name="楕円 402"/>
        <xdr:cNvSpPr/>
      </xdr:nvSpPr>
      <xdr:spPr>
        <a:xfrm>
          <a:off x="16129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123461</xdr:rowOff>
    </xdr:from>
    <xdr:ext cx="736600" cy="259045"/>
    <xdr:sp macro="" textlink="">
      <xdr:nvSpPr>
        <xdr:cNvPr id="404" name="テキスト ボックス 403"/>
        <xdr:cNvSpPr txBox="1"/>
      </xdr:nvSpPr>
      <xdr:spPr>
        <a:xfrm>
          <a:off x="15798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160274</xdr:rowOff>
    </xdr:from>
    <xdr:to>
      <xdr:col>73</xdr:col>
      <xdr:colOff>44450</xdr:colOff>
      <xdr:row>44</xdr:row>
      <xdr:rowOff>90424</xdr:rowOff>
    </xdr:to>
    <xdr:sp macro="" textlink="">
      <xdr:nvSpPr>
        <xdr:cNvPr id="405" name="楕円 404"/>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75201</xdr:rowOff>
    </xdr:from>
    <xdr:ext cx="762000" cy="259045"/>
    <xdr:sp macro="" textlink="">
      <xdr:nvSpPr>
        <xdr:cNvPr id="406" name="テキスト ボックス 405"/>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27432</xdr:rowOff>
    </xdr:from>
    <xdr:to>
      <xdr:col>68</xdr:col>
      <xdr:colOff>203200</xdr:colOff>
      <xdr:row>44</xdr:row>
      <xdr:rowOff>129032</xdr:rowOff>
    </xdr:to>
    <xdr:sp macro="" textlink="">
      <xdr:nvSpPr>
        <xdr:cNvPr id="407" name="楕円 406"/>
        <xdr:cNvSpPr/>
      </xdr:nvSpPr>
      <xdr:spPr>
        <a:xfrm>
          <a:off x="14351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113809</xdr:rowOff>
    </xdr:from>
    <xdr:ext cx="762000" cy="259045"/>
    <xdr:sp macro="" textlink="">
      <xdr:nvSpPr>
        <xdr:cNvPr id="408" name="テキスト ボックス 407"/>
        <xdr:cNvSpPr txBox="1"/>
      </xdr:nvSpPr>
      <xdr:spPr>
        <a:xfrm>
          <a:off x="14020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9" name="楕円 408"/>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10" name="テキスト ボックス 409"/>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残高が一定程度確保されていることから、充当可能財源等が将来負担額を超過していることから、将来負担比率が算出されない状態となっている。今後も公債費の抑制及び充当可能財源の確保など財政の健全化に努め、将来負担の軽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9" name="直線コネクタ 438"/>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0"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1" name="直線コネクタ 440"/>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4"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5" name="フローチャート: 判断 444"/>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6" name="フローチャート: 判断 445"/>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7" name="テキスト ボックス 446"/>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8" name="フローチャート: 判断 447"/>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9" name="テキスト ボックス 448"/>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50" name="フローチャート: 判断 449"/>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158979</xdr:rowOff>
    </xdr:from>
    <xdr:ext cx="762000" cy="259045"/>
    <xdr:sp macro="" textlink="">
      <xdr:nvSpPr>
        <xdr:cNvPr id="451" name="テキスト ボックス 450"/>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2" name="フローチャート: 判断 451"/>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3" name="テキスト ボックス 452"/>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19,201
19,050
231.94
82,310,089
78,770,850
2,131,324
6,501,900
11,577,414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被災した職員の補充及び他自治体からの職員派遣は依然続いている。年月が経つ毎に他自治体からの職員派遣は減少傾向にあり、復旧・復興事業推進のため任期付職員を採用していることから、人件費は増加傾向にあ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今後の復旧・復興事業の進捗と併せ、任期付職員の採用等を調整し人件費の抑制に努めていく。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155575</xdr:rowOff>
    </xdr:from>
    <xdr:to>
      <xdr:col>24</xdr:col>
      <xdr:colOff>25400</xdr:colOff>
      <xdr:row>41</xdr:row>
      <xdr:rowOff>50800</xdr:rowOff>
    </xdr:to>
    <xdr:cxnSp macro="">
      <xdr:nvCxnSpPr>
        <xdr:cNvPr id="70" name="直線コネクタ 69"/>
        <xdr:cNvCxnSpPr/>
      </xdr:nvCxnSpPr>
      <xdr:spPr>
        <a:xfrm>
          <a:off x="3987800" y="70135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69850</xdr:rowOff>
    </xdr:from>
    <xdr:to>
      <xdr:col>19</xdr:col>
      <xdr:colOff>187325</xdr:colOff>
      <xdr:row>40</xdr:row>
      <xdr:rowOff>155575</xdr:rowOff>
    </xdr:to>
    <xdr:cxnSp macro="">
      <xdr:nvCxnSpPr>
        <xdr:cNvPr id="73" name="直線コネクタ 72"/>
        <xdr:cNvCxnSpPr/>
      </xdr:nvCxnSpPr>
      <xdr:spPr>
        <a:xfrm>
          <a:off x="3098800" y="6927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117475</xdr:rowOff>
    </xdr:from>
    <xdr:to>
      <xdr:col>15</xdr:col>
      <xdr:colOff>98425</xdr:colOff>
      <xdr:row>40</xdr:row>
      <xdr:rowOff>69850</xdr:rowOff>
    </xdr:to>
    <xdr:cxnSp macro="">
      <xdr:nvCxnSpPr>
        <xdr:cNvPr id="76" name="直線コネクタ 75"/>
        <xdr:cNvCxnSpPr/>
      </xdr:nvCxnSpPr>
      <xdr:spPr>
        <a:xfrm>
          <a:off x="2209800" y="68040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39</xdr:row>
      <xdr:rowOff>117475</xdr:rowOff>
    </xdr:to>
    <xdr:cxnSp macro="">
      <xdr:nvCxnSpPr>
        <xdr:cNvPr id="79" name="直線コネクタ 78"/>
        <xdr:cNvCxnSpPr/>
      </xdr:nvCxnSpPr>
      <xdr:spPr>
        <a:xfrm>
          <a:off x="1320800" y="643255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47625</xdr:rowOff>
    </xdr:from>
    <xdr:to>
      <xdr:col>11</xdr:col>
      <xdr:colOff>60325</xdr:colOff>
      <xdr:row>35</xdr:row>
      <xdr:rowOff>149225</xdr:rowOff>
    </xdr:to>
    <xdr:sp macro="" textlink="">
      <xdr:nvSpPr>
        <xdr:cNvPr id="80" name="フローチャート: 判断 79"/>
        <xdr:cNvSpPr/>
      </xdr:nvSpPr>
      <xdr:spPr>
        <a:xfrm>
          <a:off x="21590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159402</xdr:rowOff>
    </xdr:from>
    <xdr:ext cx="762000" cy="259045"/>
    <xdr:sp macro="" textlink="">
      <xdr:nvSpPr>
        <xdr:cNvPr id="81" name="テキスト ボックス 80"/>
        <xdr:cNvSpPr txBox="1"/>
      </xdr:nvSpPr>
      <xdr:spPr>
        <a:xfrm>
          <a:off x="1828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2" name="フローチャート: 判断 81"/>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3" name="テキスト ボックス 82"/>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0</xdr:rowOff>
    </xdr:from>
    <xdr:to>
      <xdr:col>24</xdr:col>
      <xdr:colOff>76200</xdr:colOff>
      <xdr:row>41</xdr:row>
      <xdr:rowOff>101600</xdr:rowOff>
    </xdr:to>
    <xdr:sp macro="" textlink="">
      <xdr:nvSpPr>
        <xdr:cNvPr id="89" name="楕円 88"/>
        <xdr:cNvSpPr/>
      </xdr:nvSpPr>
      <xdr:spPr>
        <a:xfrm>
          <a:off x="4775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80027</xdr:rowOff>
    </xdr:from>
    <xdr:ext cx="762000" cy="259045"/>
    <xdr:sp macro="" textlink="">
      <xdr:nvSpPr>
        <xdr:cNvPr id="90" name="人件費該当値テキスト"/>
        <xdr:cNvSpPr txBox="1"/>
      </xdr:nvSpPr>
      <xdr:spPr>
        <a:xfrm>
          <a:off x="4914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104775</xdr:rowOff>
    </xdr:from>
    <xdr:to>
      <xdr:col>20</xdr:col>
      <xdr:colOff>38100</xdr:colOff>
      <xdr:row>41</xdr:row>
      <xdr:rowOff>34925</xdr:rowOff>
    </xdr:to>
    <xdr:sp macro="" textlink="">
      <xdr:nvSpPr>
        <xdr:cNvPr id="91" name="楕円 90"/>
        <xdr:cNvSpPr/>
      </xdr:nvSpPr>
      <xdr:spPr>
        <a:xfrm>
          <a:off x="3937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19702</xdr:rowOff>
    </xdr:from>
    <xdr:ext cx="736600" cy="259045"/>
    <xdr:sp macro="" textlink="">
      <xdr:nvSpPr>
        <xdr:cNvPr id="92" name="テキスト ボックス 91"/>
        <xdr:cNvSpPr txBox="1"/>
      </xdr:nvSpPr>
      <xdr:spPr>
        <a:xfrm>
          <a:off x="3606800" y="704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19050</xdr:rowOff>
    </xdr:from>
    <xdr:to>
      <xdr:col>15</xdr:col>
      <xdr:colOff>149225</xdr:colOff>
      <xdr:row>40</xdr:row>
      <xdr:rowOff>120650</xdr:rowOff>
    </xdr:to>
    <xdr:sp macro="" textlink="">
      <xdr:nvSpPr>
        <xdr:cNvPr id="93" name="楕円 92"/>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105427</xdr:rowOff>
    </xdr:from>
    <xdr:ext cx="762000" cy="259045"/>
    <xdr:sp macro="" textlink="">
      <xdr:nvSpPr>
        <xdr:cNvPr id="94" name="テキスト ボックス 93"/>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66675</xdr:rowOff>
    </xdr:from>
    <xdr:to>
      <xdr:col>11</xdr:col>
      <xdr:colOff>60325</xdr:colOff>
      <xdr:row>39</xdr:row>
      <xdr:rowOff>168275</xdr:rowOff>
    </xdr:to>
    <xdr:sp macro="" textlink="">
      <xdr:nvSpPr>
        <xdr:cNvPr id="95" name="楕円 94"/>
        <xdr:cNvSpPr/>
      </xdr:nvSpPr>
      <xdr:spPr>
        <a:xfrm>
          <a:off x="215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153052</xdr:rowOff>
    </xdr:from>
    <xdr:ext cx="762000" cy="259045"/>
    <xdr:sp macro="" textlink="">
      <xdr:nvSpPr>
        <xdr:cNvPr id="96" name="テキスト ボックス 95"/>
        <xdr:cNvSpPr txBox="1"/>
      </xdr:nvSpPr>
      <xdr:spPr>
        <a:xfrm>
          <a:off x="1828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7" name="楕円 96"/>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8" name="テキスト ボックス 97"/>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東日本大震災からの復旧事業により施設が増加し、物件費は増加傾向にある。令和２年度まで施設の復旧が続くことから更なる増加が見込まれるが、省電力化や適切な維持管理に努め、経費の節減を図る。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152400</xdr:rowOff>
    </xdr:to>
    <xdr:cxnSp macro="">
      <xdr:nvCxnSpPr>
        <xdr:cNvPr id="131" name="直線コネクタ 130"/>
        <xdr:cNvCxnSpPr/>
      </xdr:nvCxnSpPr>
      <xdr:spPr>
        <a:xfrm>
          <a:off x="15671800" y="3149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18</xdr:row>
      <xdr:rowOff>63500</xdr:rowOff>
    </xdr:to>
    <xdr:cxnSp macro="">
      <xdr:nvCxnSpPr>
        <xdr:cNvPr id="134" name="直線コネクタ 133"/>
        <xdr:cNvCxnSpPr/>
      </xdr:nvCxnSpPr>
      <xdr:spPr>
        <a:xfrm>
          <a:off x="14782800" y="2870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127000</xdr:rowOff>
    </xdr:to>
    <xdr:cxnSp macro="">
      <xdr:nvCxnSpPr>
        <xdr:cNvPr id="137" name="直線コネクタ 136"/>
        <xdr:cNvCxnSpPr/>
      </xdr:nvCxnSpPr>
      <xdr:spPr>
        <a:xfrm>
          <a:off x="13893800" y="280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16</xdr:row>
      <xdr:rowOff>63500</xdr:rowOff>
    </xdr:to>
    <xdr:cxnSp macro="">
      <xdr:nvCxnSpPr>
        <xdr:cNvPr id="140" name="直線コネクタ 139"/>
        <xdr:cNvCxnSpPr/>
      </xdr:nvCxnSpPr>
      <xdr:spPr>
        <a:xfrm>
          <a:off x="13004800" y="2641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41" name="フローチャート: 判断 140"/>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42" name="テキスト ボックス 141"/>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43" name="フローチャート: 判断 142"/>
        <xdr:cNvSpPr/>
      </xdr:nvSpPr>
      <xdr:spPr>
        <a:xfrm>
          <a:off x="12954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22877</xdr:rowOff>
    </xdr:from>
    <xdr:ext cx="762000" cy="259045"/>
    <xdr:sp macro="" textlink="">
      <xdr:nvSpPr>
        <xdr:cNvPr id="144" name="テキスト ボックス 143"/>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50" name="楕円 149"/>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51"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52" name="楕円 151"/>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3" name="テキスト ボックス 152"/>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4" name="楕円 15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5" name="テキスト ボックス 15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6" name="楕円 155"/>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57" name="テキスト ボックス 156"/>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8" name="楕円 15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9" name="テキスト ボックス 158"/>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ふるさとタクシー助成費等の増により、扶助費は０．２ポイント増となった。資格審査の適正化と予防事業を実施することで、扶助費全体の抑制を図りながらの執行に努める。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92" name="直線コネクタ 191"/>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55</xdr:row>
      <xdr:rowOff>69850</xdr:rowOff>
    </xdr:to>
    <xdr:cxnSp macro="">
      <xdr:nvCxnSpPr>
        <xdr:cNvPr id="195" name="直線コネクタ 194"/>
        <xdr:cNvCxnSpPr/>
      </xdr:nvCxnSpPr>
      <xdr:spPr>
        <a:xfrm>
          <a:off x="3098800" y="91757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146050</xdr:rowOff>
    </xdr:to>
    <xdr:cxnSp macro="">
      <xdr:nvCxnSpPr>
        <xdr:cNvPr id="198" name="直線コネクタ 197"/>
        <xdr:cNvCxnSpPr/>
      </xdr:nvCxnSpPr>
      <xdr:spPr>
        <a:xfrm flipV="1">
          <a:off x="2209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146050</xdr:rowOff>
    </xdr:to>
    <xdr:cxnSp macro="">
      <xdr:nvCxnSpPr>
        <xdr:cNvPr id="201" name="直線コネクタ 200"/>
        <xdr:cNvCxnSpPr/>
      </xdr:nvCxnSpPr>
      <xdr:spPr>
        <a:xfrm>
          <a:off x="1320800" y="9061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2" name="フローチャート: 判断 20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4" name="フローチャート: 判断 20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5" name="テキスト ボックス 20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4" name="テキスト ボックス 213"/>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15" name="楕円 214"/>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16" name="テキスト ボックス 215"/>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9" name="楕円 218"/>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20" name="テキスト ボックス 219"/>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類似団体平均を下回ってはいるが、昨年度より０．５ポイント上昇しており、今後においても公共下水道事業等の公営企業の効率的な経営に努め、繰出金の抑制を図る。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43180</xdr:rowOff>
    </xdr:to>
    <xdr:cxnSp macro="">
      <xdr:nvCxnSpPr>
        <xdr:cNvPr id="253" name="直線コネクタ 252"/>
        <xdr:cNvCxnSpPr/>
      </xdr:nvCxnSpPr>
      <xdr:spPr>
        <a:xfrm>
          <a:off x="15671800" y="960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104140</xdr:rowOff>
    </xdr:to>
    <xdr:cxnSp macro="">
      <xdr:nvCxnSpPr>
        <xdr:cNvPr id="256" name="直線コネクタ 255"/>
        <xdr:cNvCxnSpPr/>
      </xdr:nvCxnSpPr>
      <xdr:spPr>
        <a:xfrm flipV="1">
          <a:off x="14782800" y="9606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59" name="直線コネクタ 258"/>
        <xdr:cNvCxnSpPr/>
      </xdr:nvCxnSpPr>
      <xdr:spPr>
        <a:xfrm flipV="1">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16510</xdr:rowOff>
    </xdr:to>
    <xdr:cxnSp macro="">
      <xdr:nvCxnSpPr>
        <xdr:cNvPr id="262" name="直線コネクタ 261"/>
        <xdr:cNvCxnSpPr/>
      </xdr:nvCxnSpPr>
      <xdr:spPr>
        <a:xfrm flipV="1">
          <a:off x="13004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3" name="フローチャート: 判断 262"/>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4" name="テキスト ボックス 263"/>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2" name="楕円 271"/>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3"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4" name="楕円 273"/>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5" name="テキスト ボックス 274"/>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6" name="楕円 275"/>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7" name="テキスト ボックス 27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80" name="楕円 279"/>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81" name="テキスト ボックス 280"/>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類似団体平均を下回ってはいるが、昨年度より０．８ポイント上昇しており、今後においても、補助金交付審査等を適正に行い経費の節減を図る。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35</xdr:row>
      <xdr:rowOff>123190</xdr:rowOff>
    </xdr:to>
    <xdr:cxnSp macro="">
      <xdr:nvCxnSpPr>
        <xdr:cNvPr id="313" name="直線コネクタ 312"/>
        <xdr:cNvCxnSpPr/>
      </xdr:nvCxnSpPr>
      <xdr:spPr>
        <a:xfrm>
          <a:off x="15671800" y="6062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115570</xdr:rowOff>
    </xdr:to>
    <xdr:cxnSp macro="">
      <xdr:nvCxnSpPr>
        <xdr:cNvPr id="316" name="直線コネクタ 315"/>
        <xdr:cNvCxnSpPr/>
      </xdr:nvCxnSpPr>
      <xdr:spPr>
        <a:xfrm flipV="1">
          <a:off x="14782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115570</xdr:rowOff>
    </xdr:to>
    <xdr:cxnSp macro="">
      <xdr:nvCxnSpPr>
        <xdr:cNvPr id="319" name="直線コネクタ 318"/>
        <xdr:cNvCxnSpPr/>
      </xdr:nvCxnSpPr>
      <xdr:spPr>
        <a:xfrm>
          <a:off x="13893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46990</xdr:rowOff>
    </xdr:to>
    <xdr:cxnSp macro="">
      <xdr:nvCxnSpPr>
        <xdr:cNvPr id="322" name="直線コネクタ 321"/>
        <xdr:cNvCxnSpPr/>
      </xdr:nvCxnSpPr>
      <xdr:spPr>
        <a:xfrm>
          <a:off x="13004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3" name="フローチャート: 判断 322"/>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4" name="テキスト ボックス 323"/>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5" name="フローチャート: 判断 324"/>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6" name="テキスト ボックス 325"/>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32" name="楕円 331"/>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88917</xdr:rowOff>
    </xdr:from>
    <xdr:ext cx="762000" cy="259045"/>
    <xdr:sp macro="" textlink="">
      <xdr:nvSpPr>
        <xdr:cNvPr id="333"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4" name="楕円 333"/>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123207</xdr:rowOff>
    </xdr:from>
    <xdr:ext cx="736600" cy="259045"/>
    <xdr:sp macro="" textlink="">
      <xdr:nvSpPr>
        <xdr:cNvPr id="335" name="テキスト ボックス 334"/>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6" name="楕円 335"/>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7" name="テキスト ボックス 336"/>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8" name="楕円 337"/>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9" name="テキスト ボックス 33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0" name="楕円 33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1" name="テキスト ボックス 34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公債費は、地方債償還額が減ったことから、２．３ポイント減となり、類似団体平均並みとなった。今後も引き続き、復興事業との均衡を図りながら、公債費の抑制に努め、適正な管理を行う。</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79</xdr:row>
      <xdr:rowOff>24130</xdr:rowOff>
    </xdr:to>
    <xdr:cxnSp macro="">
      <xdr:nvCxnSpPr>
        <xdr:cNvPr id="371" name="直線コネクタ 370"/>
        <xdr:cNvCxnSpPr/>
      </xdr:nvCxnSpPr>
      <xdr:spPr>
        <a:xfrm flipV="1">
          <a:off x="3987800" y="134635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79</xdr:row>
      <xdr:rowOff>24130</xdr:rowOff>
    </xdr:to>
    <xdr:cxnSp macro="">
      <xdr:nvCxnSpPr>
        <xdr:cNvPr id="374" name="直線コネクタ 373"/>
        <xdr:cNvCxnSpPr/>
      </xdr:nvCxnSpPr>
      <xdr:spPr>
        <a:xfrm>
          <a:off x="3098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108713</xdr:rowOff>
    </xdr:to>
    <xdr:cxnSp macro="">
      <xdr:nvCxnSpPr>
        <xdr:cNvPr id="377" name="直線コネクタ 376"/>
        <xdr:cNvCxnSpPr/>
      </xdr:nvCxnSpPr>
      <xdr:spPr>
        <a:xfrm>
          <a:off x="2209800" y="13481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78</xdr:row>
      <xdr:rowOff>108713</xdr:rowOff>
    </xdr:to>
    <xdr:cxnSp macro="">
      <xdr:nvCxnSpPr>
        <xdr:cNvPr id="380" name="直線コネクタ 379"/>
        <xdr:cNvCxnSpPr/>
      </xdr:nvCxnSpPr>
      <xdr:spPr>
        <a:xfrm>
          <a:off x="1320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3" name="フローチャート: 判断 382"/>
        <xdr:cNvSpPr/>
      </xdr:nvSpPr>
      <xdr:spPr>
        <a:xfrm>
          <a:off x="1270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84" name="テキスト ボックス 383"/>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90" name="楕円 389"/>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91"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2" name="楕円 391"/>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3" name="テキスト ボックス 392"/>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4" name="楕円 393"/>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5" name="テキスト ボックス 394"/>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6" name="楕円 395"/>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7" name="テキスト ボックス 396"/>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8" name="楕円 397"/>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155973</xdr:rowOff>
    </xdr:from>
    <xdr:ext cx="762000" cy="259045"/>
    <xdr:sp macro="" textlink="">
      <xdr:nvSpPr>
        <xdr:cNvPr id="399" name="テキスト ボックス 398"/>
        <xdr:cNvSpPr txBox="1"/>
      </xdr:nvSpPr>
      <xdr:spPr>
        <a:xfrm>
          <a:off x="939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被災施設の復旧により、物件費が増加していることから、昨年度より２．９ポイント上昇している。類似団体平均を上回っているため、人件費や物件費を始めとして経費の抑制を図っていく。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69850</xdr:rowOff>
    </xdr:to>
    <xdr:cxnSp macro="">
      <xdr:nvCxnSpPr>
        <xdr:cNvPr id="430" name="直線コネクタ 429"/>
        <xdr:cNvCxnSpPr/>
      </xdr:nvCxnSpPr>
      <xdr:spPr>
        <a:xfrm>
          <a:off x="15671800" y="13138913"/>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108713</xdr:rowOff>
    </xdr:to>
    <xdr:cxnSp macro="">
      <xdr:nvCxnSpPr>
        <xdr:cNvPr id="433" name="直線コネクタ 432"/>
        <xdr:cNvCxnSpPr/>
      </xdr:nvCxnSpPr>
      <xdr:spPr>
        <a:xfrm>
          <a:off x="14782800" y="13010896"/>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75</xdr:row>
      <xdr:rowOff>152146</xdr:rowOff>
    </xdr:to>
    <xdr:cxnSp macro="">
      <xdr:nvCxnSpPr>
        <xdr:cNvPr id="436" name="直線コネクタ 435"/>
        <xdr:cNvCxnSpPr/>
      </xdr:nvCxnSpPr>
      <xdr:spPr>
        <a:xfrm>
          <a:off x="13893800" y="12914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75</xdr:row>
      <xdr:rowOff>56134</xdr:rowOff>
    </xdr:to>
    <xdr:cxnSp macro="">
      <xdr:nvCxnSpPr>
        <xdr:cNvPr id="439" name="直線コネクタ 438"/>
        <xdr:cNvCxnSpPr/>
      </xdr:nvCxnSpPr>
      <xdr:spPr>
        <a:xfrm>
          <a:off x="13004800" y="1263142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40" name="フローチャート: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20845</xdr:rowOff>
    </xdr:from>
    <xdr:ext cx="762000" cy="259045"/>
    <xdr:sp macro="" textlink="">
      <xdr:nvSpPr>
        <xdr:cNvPr id="441" name="テキスト ボックス 440"/>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2" name="フローチャート: 判断 44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3" name="テキスト ボックス 44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0"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1" name="楕円 450"/>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144290</xdr:rowOff>
    </xdr:from>
    <xdr:ext cx="736600" cy="259045"/>
    <xdr:sp macro="" textlink="">
      <xdr:nvSpPr>
        <xdr:cNvPr id="452" name="テキスト ボックス 451"/>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3" name="楕円 452"/>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4" name="テキスト ボックス 453"/>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55" name="楕円 45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117111</xdr:rowOff>
    </xdr:from>
    <xdr:ext cx="762000" cy="259045"/>
    <xdr:sp macro="" textlink="">
      <xdr:nvSpPr>
        <xdr:cNvPr id="456" name="テキスト ボックス 455"/>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7" name="楕円 456"/>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8" name="テキスト ボックス 457"/>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95091</xdr:rowOff>
    </xdr:from>
    <xdr:to>
      <xdr:col>29</xdr:col>
      <xdr:colOff>127000</xdr:colOff>
      <xdr:row>13</xdr:row>
      <xdr:rowOff>129858</xdr:rowOff>
    </xdr:to>
    <xdr:cxnSp macro="">
      <xdr:nvCxnSpPr>
        <xdr:cNvPr id="50" name="直線コネクタ 49"/>
        <xdr:cNvCxnSpPr/>
      </xdr:nvCxnSpPr>
      <xdr:spPr bwMode="auto">
        <a:xfrm flipV="1">
          <a:off x="5003800" y="2371566"/>
          <a:ext cx="647700" cy="3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129858</xdr:rowOff>
    </xdr:from>
    <xdr:to>
      <xdr:col>26</xdr:col>
      <xdr:colOff>50800</xdr:colOff>
      <xdr:row>14</xdr:row>
      <xdr:rowOff>44342</xdr:rowOff>
    </xdr:to>
    <xdr:cxnSp macro="">
      <xdr:nvCxnSpPr>
        <xdr:cNvPr id="53" name="直線コネクタ 52"/>
        <xdr:cNvCxnSpPr/>
      </xdr:nvCxnSpPr>
      <xdr:spPr bwMode="auto">
        <a:xfrm flipV="1">
          <a:off x="4305300" y="2406333"/>
          <a:ext cx="698500" cy="8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44342</xdr:rowOff>
    </xdr:from>
    <xdr:to>
      <xdr:col>22</xdr:col>
      <xdr:colOff>114300</xdr:colOff>
      <xdr:row>14</xdr:row>
      <xdr:rowOff>59392</xdr:rowOff>
    </xdr:to>
    <xdr:cxnSp macro="">
      <xdr:nvCxnSpPr>
        <xdr:cNvPr id="56" name="直線コネクタ 55"/>
        <xdr:cNvCxnSpPr/>
      </xdr:nvCxnSpPr>
      <xdr:spPr bwMode="auto">
        <a:xfrm flipV="1">
          <a:off x="3606800" y="2492267"/>
          <a:ext cx="698500" cy="15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131591</xdr:rowOff>
    </xdr:from>
    <xdr:to>
      <xdr:col>18</xdr:col>
      <xdr:colOff>177800</xdr:colOff>
      <xdr:row>14</xdr:row>
      <xdr:rowOff>59392</xdr:rowOff>
    </xdr:to>
    <xdr:cxnSp macro="">
      <xdr:nvCxnSpPr>
        <xdr:cNvPr id="59" name="直線コネクタ 58"/>
        <xdr:cNvCxnSpPr/>
      </xdr:nvCxnSpPr>
      <xdr:spPr bwMode="auto">
        <a:xfrm>
          <a:off x="2908300" y="2408066"/>
          <a:ext cx="698500" cy="9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87954</xdr:rowOff>
    </xdr:from>
    <xdr:to>
      <xdr:col>19</xdr:col>
      <xdr:colOff>38100</xdr:colOff>
      <xdr:row>16</xdr:row>
      <xdr:rowOff>18104</xdr:rowOff>
    </xdr:to>
    <xdr:sp macro="" textlink="">
      <xdr:nvSpPr>
        <xdr:cNvPr id="60" name="フローチャート: 判断 59"/>
        <xdr:cNvSpPr/>
      </xdr:nvSpPr>
      <xdr:spPr bwMode="auto">
        <a:xfrm>
          <a:off x="35560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2881</xdr:rowOff>
    </xdr:from>
    <xdr:ext cx="762000" cy="259045"/>
    <xdr:sp macro="" textlink="">
      <xdr:nvSpPr>
        <xdr:cNvPr id="61" name="テキスト ボックス 60"/>
        <xdr:cNvSpPr txBox="1"/>
      </xdr:nvSpPr>
      <xdr:spPr>
        <a:xfrm>
          <a:off x="32258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161868</xdr:rowOff>
    </xdr:from>
    <xdr:to>
      <xdr:col>15</xdr:col>
      <xdr:colOff>101600</xdr:colOff>
      <xdr:row>16</xdr:row>
      <xdr:rowOff>92018</xdr:rowOff>
    </xdr:to>
    <xdr:sp macro="" textlink="">
      <xdr:nvSpPr>
        <xdr:cNvPr id="62" name="フローチャート: 判断 61"/>
        <xdr:cNvSpPr/>
      </xdr:nvSpPr>
      <xdr:spPr bwMode="auto">
        <a:xfrm>
          <a:off x="28575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76795</xdr:rowOff>
    </xdr:from>
    <xdr:ext cx="762000" cy="259045"/>
    <xdr:sp macro="" textlink="">
      <xdr:nvSpPr>
        <xdr:cNvPr id="63" name="テキスト ボックス 62"/>
        <xdr:cNvSpPr txBox="1"/>
      </xdr:nvSpPr>
      <xdr:spPr>
        <a:xfrm>
          <a:off x="25273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44291</xdr:rowOff>
    </xdr:from>
    <xdr:to>
      <xdr:col>29</xdr:col>
      <xdr:colOff>177800</xdr:colOff>
      <xdr:row>13</xdr:row>
      <xdr:rowOff>145891</xdr:rowOff>
    </xdr:to>
    <xdr:sp macro="" textlink="">
      <xdr:nvSpPr>
        <xdr:cNvPr id="69" name="楕円 68"/>
        <xdr:cNvSpPr/>
      </xdr:nvSpPr>
      <xdr:spPr bwMode="auto">
        <a:xfrm>
          <a:off x="5600700" y="232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60818</xdr:rowOff>
    </xdr:from>
    <xdr:ext cx="762000" cy="259045"/>
    <xdr:sp macro="" textlink="">
      <xdr:nvSpPr>
        <xdr:cNvPr id="70" name="人口1人当たり決算額の推移該当値テキスト130"/>
        <xdr:cNvSpPr txBox="1"/>
      </xdr:nvSpPr>
      <xdr:spPr>
        <a:xfrm>
          <a:off x="5740400" y="216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79058</xdr:rowOff>
    </xdr:from>
    <xdr:to>
      <xdr:col>26</xdr:col>
      <xdr:colOff>101600</xdr:colOff>
      <xdr:row>14</xdr:row>
      <xdr:rowOff>9208</xdr:rowOff>
    </xdr:to>
    <xdr:sp macro="" textlink="">
      <xdr:nvSpPr>
        <xdr:cNvPr id="71" name="楕円 70"/>
        <xdr:cNvSpPr/>
      </xdr:nvSpPr>
      <xdr:spPr bwMode="auto">
        <a:xfrm>
          <a:off x="4953000" y="2355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19385</xdr:rowOff>
    </xdr:from>
    <xdr:ext cx="736600" cy="259045"/>
    <xdr:sp macro="" textlink="">
      <xdr:nvSpPr>
        <xdr:cNvPr id="72" name="テキスト ボックス 71"/>
        <xdr:cNvSpPr txBox="1"/>
      </xdr:nvSpPr>
      <xdr:spPr>
        <a:xfrm>
          <a:off x="4622800" y="212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164992</xdr:rowOff>
    </xdr:from>
    <xdr:to>
      <xdr:col>22</xdr:col>
      <xdr:colOff>165100</xdr:colOff>
      <xdr:row>14</xdr:row>
      <xdr:rowOff>95142</xdr:rowOff>
    </xdr:to>
    <xdr:sp macro="" textlink="">
      <xdr:nvSpPr>
        <xdr:cNvPr id="73" name="楕円 72"/>
        <xdr:cNvSpPr/>
      </xdr:nvSpPr>
      <xdr:spPr bwMode="auto">
        <a:xfrm>
          <a:off x="4254500" y="244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105319</xdr:rowOff>
    </xdr:from>
    <xdr:ext cx="762000" cy="259045"/>
    <xdr:sp macro="" textlink="">
      <xdr:nvSpPr>
        <xdr:cNvPr id="74" name="テキスト ボックス 73"/>
        <xdr:cNvSpPr txBox="1"/>
      </xdr:nvSpPr>
      <xdr:spPr>
        <a:xfrm>
          <a:off x="3924300" y="221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8592</xdr:rowOff>
    </xdr:from>
    <xdr:to>
      <xdr:col>19</xdr:col>
      <xdr:colOff>38100</xdr:colOff>
      <xdr:row>14</xdr:row>
      <xdr:rowOff>110192</xdr:rowOff>
    </xdr:to>
    <xdr:sp macro="" textlink="">
      <xdr:nvSpPr>
        <xdr:cNvPr id="75" name="楕円 74"/>
        <xdr:cNvSpPr/>
      </xdr:nvSpPr>
      <xdr:spPr bwMode="auto">
        <a:xfrm>
          <a:off x="3556000" y="245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120369</xdr:rowOff>
    </xdr:from>
    <xdr:ext cx="762000" cy="259045"/>
    <xdr:sp macro="" textlink="">
      <xdr:nvSpPr>
        <xdr:cNvPr id="76" name="テキスト ボックス 75"/>
        <xdr:cNvSpPr txBox="1"/>
      </xdr:nvSpPr>
      <xdr:spPr>
        <a:xfrm>
          <a:off x="3225800" y="222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80791</xdr:rowOff>
    </xdr:from>
    <xdr:to>
      <xdr:col>15</xdr:col>
      <xdr:colOff>101600</xdr:colOff>
      <xdr:row>14</xdr:row>
      <xdr:rowOff>10941</xdr:rowOff>
    </xdr:to>
    <xdr:sp macro="" textlink="">
      <xdr:nvSpPr>
        <xdr:cNvPr id="77" name="楕円 76"/>
        <xdr:cNvSpPr/>
      </xdr:nvSpPr>
      <xdr:spPr bwMode="auto">
        <a:xfrm>
          <a:off x="2857500" y="235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21118</xdr:rowOff>
    </xdr:from>
    <xdr:ext cx="762000" cy="259045"/>
    <xdr:sp macro="" textlink="">
      <xdr:nvSpPr>
        <xdr:cNvPr id="78" name="テキスト ボックス 77"/>
        <xdr:cNvSpPr txBox="1"/>
      </xdr:nvSpPr>
      <xdr:spPr>
        <a:xfrm>
          <a:off x="2527300" y="21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48914</xdr:rowOff>
    </xdr:from>
    <xdr:to>
      <xdr:col>29</xdr:col>
      <xdr:colOff>127000</xdr:colOff>
      <xdr:row>34</xdr:row>
      <xdr:rowOff>96082</xdr:rowOff>
    </xdr:to>
    <xdr:cxnSp macro="">
      <xdr:nvCxnSpPr>
        <xdr:cNvPr id="111" name="直線コネクタ 110"/>
        <xdr:cNvCxnSpPr/>
      </xdr:nvCxnSpPr>
      <xdr:spPr bwMode="auto">
        <a:xfrm flipV="1">
          <a:off x="5003800" y="6316364"/>
          <a:ext cx="6477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96082</xdr:rowOff>
    </xdr:from>
    <xdr:to>
      <xdr:col>26</xdr:col>
      <xdr:colOff>50800</xdr:colOff>
      <xdr:row>34</xdr:row>
      <xdr:rowOff>118085</xdr:rowOff>
    </xdr:to>
    <xdr:cxnSp macro="">
      <xdr:nvCxnSpPr>
        <xdr:cNvPr id="114" name="直線コネクタ 113"/>
        <xdr:cNvCxnSpPr/>
      </xdr:nvCxnSpPr>
      <xdr:spPr bwMode="auto">
        <a:xfrm flipV="1">
          <a:off x="4305300" y="6363532"/>
          <a:ext cx="698500" cy="2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118085</xdr:rowOff>
    </xdr:from>
    <xdr:to>
      <xdr:col>22</xdr:col>
      <xdr:colOff>114300</xdr:colOff>
      <xdr:row>34</xdr:row>
      <xdr:rowOff>170053</xdr:rowOff>
    </xdr:to>
    <xdr:cxnSp macro="">
      <xdr:nvCxnSpPr>
        <xdr:cNvPr id="117" name="直線コネクタ 116"/>
        <xdr:cNvCxnSpPr/>
      </xdr:nvCxnSpPr>
      <xdr:spPr bwMode="auto">
        <a:xfrm flipV="1">
          <a:off x="3606800" y="6385535"/>
          <a:ext cx="698500" cy="51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147364</xdr:rowOff>
    </xdr:from>
    <xdr:to>
      <xdr:col>18</xdr:col>
      <xdr:colOff>177800</xdr:colOff>
      <xdr:row>34</xdr:row>
      <xdr:rowOff>170053</xdr:rowOff>
    </xdr:to>
    <xdr:cxnSp macro="">
      <xdr:nvCxnSpPr>
        <xdr:cNvPr id="120" name="直線コネクタ 119"/>
        <xdr:cNvCxnSpPr/>
      </xdr:nvCxnSpPr>
      <xdr:spPr bwMode="auto">
        <a:xfrm>
          <a:off x="2908300" y="6414814"/>
          <a:ext cx="698500" cy="2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339985</xdr:rowOff>
    </xdr:from>
    <xdr:to>
      <xdr:col>19</xdr:col>
      <xdr:colOff>38100</xdr:colOff>
      <xdr:row>35</xdr:row>
      <xdr:rowOff>98685</xdr:rowOff>
    </xdr:to>
    <xdr:sp macro="" textlink="">
      <xdr:nvSpPr>
        <xdr:cNvPr id="121" name="フローチャート: 判断 120"/>
        <xdr:cNvSpPr/>
      </xdr:nvSpPr>
      <xdr:spPr bwMode="auto">
        <a:xfrm>
          <a:off x="3556000" y="6607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83462</xdr:rowOff>
    </xdr:from>
    <xdr:ext cx="762000" cy="259045"/>
    <xdr:sp macro="" textlink="">
      <xdr:nvSpPr>
        <xdr:cNvPr id="122" name="テキスト ボックス 121"/>
        <xdr:cNvSpPr txBox="1"/>
      </xdr:nvSpPr>
      <xdr:spPr>
        <a:xfrm>
          <a:off x="3225800" y="669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11678</xdr:rowOff>
    </xdr:from>
    <xdr:to>
      <xdr:col>15</xdr:col>
      <xdr:colOff>101600</xdr:colOff>
      <xdr:row>35</xdr:row>
      <xdr:rowOff>113278</xdr:rowOff>
    </xdr:to>
    <xdr:sp macro="" textlink="">
      <xdr:nvSpPr>
        <xdr:cNvPr id="123" name="フローチャート: 判断 122"/>
        <xdr:cNvSpPr/>
      </xdr:nvSpPr>
      <xdr:spPr bwMode="auto">
        <a:xfrm>
          <a:off x="2857500" y="66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98055</xdr:rowOff>
    </xdr:from>
    <xdr:ext cx="762000" cy="259045"/>
    <xdr:sp macro="" textlink="">
      <xdr:nvSpPr>
        <xdr:cNvPr id="124" name="テキスト ボックス 123"/>
        <xdr:cNvSpPr txBox="1"/>
      </xdr:nvSpPr>
      <xdr:spPr>
        <a:xfrm>
          <a:off x="2527300" y="6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341014</xdr:rowOff>
    </xdr:from>
    <xdr:to>
      <xdr:col>29</xdr:col>
      <xdr:colOff>177800</xdr:colOff>
      <xdr:row>34</xdr:row>
      <xdr:rowOff>99714</xdr:rowOff>
    </xdr:to>
    <xdr:sp macro="" textlink="">
      <xdr:nvSpPr>
        <xdr:cNvPr id="130" name="楕円 129"/>
        <xdr:cNvSpPr/>
      </xdr:nvSpPr>
      <xdr:spPr bwMode="auto">
        <a:xfrm>
          <a:off x="5600700" y="626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186091</xdr:rowOff>
    </xdr:from>
    <xdr:ext cx="762000" cy="259045"/>
    <xdr:sp macro="" textlink="">
      <xdr:nvSpPr>
        <xdr:cNvPr id="131" name="人口1人当たり決算額の推移該当値テキスト445"/>
        <xdr:cNvSpPr txBox="1"/>
      </xdr:nvSpPr>
      <xdr:spPr>
        <a:xfrm>
          <a:off x="5740400" y="6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45282</xdr:rowOff>
    </xdr:from>
    <xdr:to>
      <xdr:col>26</xdr:col>
      <xdr:colOff>101600</xdr:colOff>
      <xdr:row>34</xdr:row>
      <xdr:rowOff>146882</xdr:rowOff>
    </xdr:to>
    <xdr:sp macro="" textlink="">
      <xdr:nvSpPr>
        <xdr:cNvPr id="132" name="楕円 131"/>
        <xdr:cNvSpPr/>
      </xdr:nvSpPr>
      <xdr:spPr bwMode="auto">
        <a:xfrm>
          <a:off x="4953000" y="631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157059</xdr:rowOff>
    </xdr:from>
    <xdr:ext cx="736600" cy="259045"/>
    <xdr:sp macro="" textlink="">
      <xdr:nvSpPr>
        <xdr:cNvPr id="133" name="テキスト ボックス 132"/>
        <xdr:cNvSpPr txBox="1"/>
      </xdr:nvSpPr>
      <xdr:spPr>
        <a:xfrm>
          <a:off x="4622800" y="608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67285</xdr:rowOff>
    </xdr:from>
    <xdr:to>
      <xdr:col>22</xdr:col>
      <xdr:colOff>165100</xdr:colOff>
      <xdr:row>34</xdr:row>
      <xdr:rowOff>168885</xdr:rowOff>
    </xdr:to>
    <xdr:sp macro="" textlink="">
      <xdr:nvSpPr>
        <xdr:cNvPr id="134" name="楕円 133"/>
        <xdr:cNvSpPr/>
      </xdr:nvSpPr>
      <xdr:spPr bwMode="auto">
        <a:xfrm>
          <a:off x="4254500" y="6334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179062</xdr:rowOff>
    </xdr:from>
    <xdr:ext cx="762000" cy="259045"/>
    <xdr:sp macro="" textlink="">
      <xdr:nvSpPr>
        <xdr:cNvPr id="135" name="テキスト ボックス 134"/>
        <xdr:cNvSpPr txBox="1"/>
      </xdr:nvSpPr>
      <xdr:spPr>
        <a:xfrm>
          <a:off x="3924300" y="61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119253</xdr:rowOff>
    </xdr:from>
    <xdr:to>
      <xdr:col>19</xdr:col>
      <xdr:colOff>38100</xdr:colOff>
      <xdr:row>34</xdr:row>
      <xdr:rowOff>220853</xdr:rowOff>
    </xdr:to>
    <xdr:sp macro="" textlink="">
      <xdr:nvSpPr>
        <xdr:cNvPr id="136" name="楕円 135"/>
        <xdr:cNvSpPr/>
      </xdr:nvSpPr>
      <xdr:spPr bwMode="auto">
        <a:xfrm>
          <a:off x="3556000" y="638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231030</xdr:rowOff>
    </xdr:from>
    <xdr:ext cx="762000" cy="259045"/>
    <xdr:sp macro="" textlink="">
      <xdr:nvSpPr>
        <xdr:cNvPr id="137" name="テキスト ボックス 136"/>
        <xdr:cNvSpPr txBox="1"/>
      </xdr:nvSpPr>
      <xdr:spPr>
        <a:xfrm>
          <a:off x="3225800" y="61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96564</xdr:rowOff>
    </xdr:from>
    <xdr:to>
      <xdr:col>15</xdr:col>
      <xdr:colOff>101600</xdr:colOff>
      <xdr:row>34</xdr:row>
      <xdr:rowOff>198164</xdr:rowOff>
    </xdr:to>
    <xdr:sp macro="" textlink="">
      <xdr:nvSpPr>
        <xdr:cNvPr id="138" name="楕円 137"/>
        <xdr:cNvSpPr/>
      </xdr:nvSpPr>
      <xdr:spPr bwMode="auto">
        <a:xfrm>
          <a:off x="2857500" y="6364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208341</xdr:rowOff>
    </xdr:from>
    <xdr:ext cx="762000" cy="259045"/>
    <xdr:sp macro="" textlink="">
      <xdr:nvSpPr>
        <xdr:cNvPr id="139" name="テキスト ボックス 138"/>
        <xdr:cNvSpPr txBox="1"/>
      </xdr:nvSpPr>
      <xdr:spPr>
        <a:xfrm>
          <a:off x="2527300" y="613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19,201
19,050
231.94
82,310,089
78,770,850
2,131,324
6,501,900
11,577,414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49011</xdr:rowOff>
    </xdr:from>
    <xdr:to>
      <xdr:col>24</xdr:col>
      <xdr:colOff>63500</xdr:colOff>
      <xdr:row>31</xdr:row>
      <xdr:rowOff>138165</xdr:rowOff>
    </xdr:to>
    <xdr:cxnSp macro="">
      <xdr:nvCxnSpPr>
        <xdr:cNvPr id="63" name="直線コネクタ 62"/>
        <xdr:cNvCxnSpPr/>
      </xdr:nvCxnSpPr>
      <xdr:spPr>
        <a:xfrm flipV="1">
          <a:off x="3797300" y="5363961"/>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138165</xdr:rowOff>
    </xdr:from>
    <xdr:to>
      <xdr:col>19</xdr:col>
      <xdr:colOff>177800</xdr:colOff>
      <xdr:row>32</xdr:row>
      <xdr:rowOff>8957</xdr:rowOff>
    </xdr:to>
    <xdr:cxnSp macro="">
      <xdr:nvCxnSpPr>
        <xdr:cNvPr id="66" name="直線コネクタ 65"/>
        <xdr:cNvCxnSpPr/>
      </xdr:nvCxnSpPr>
      <xdr:spPr>
        <a:xfrm flipV="1">
          <a:off x="2908300" y="5453115"/>
          <a:ext cx="8890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8957</xdr:rowOff>
    </xdr:from>
    <xdr:to>
      <xdr:col>15</xdr:col>
      <xdr:colOff>50800</xdr:colOff>
      <xdr:row>32</xdr:row>
      <xdr:rowOff>81848</xdr:rowOff>
    </xdr:to>
    <xdr:cxnSp macro="">
      <xdr:nvCxnSpPr>
        <xdr:cNvPr id="69" name="直線コネクタ 68"/>
        <xdr:cNvCxnSpPr/>
      </xdr:nvCxnSpPr>
      <xdr:spPr>
        <a:xfrm flipV="1">
          <a:off x="2019300" y="5495357"/>
          <a:ext cx="889000" cy="7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81848</xdr:rowOff>
    </xdr:from>
    <xdr:to>
      <xdr:col>10</xdr:col>
      <xdr:colOff>114300</xdr:colOff>
      <xdr:row>33</xdr:row>
      <xdr:rowOff>38463</xdr:rowOff>
    </xdr:to>
    <xdr:cxnSp macro="">
      <xdr:nvCxnSpPr>
        <xdr:cNvPr id="72" name="直線コネクタ 71"/>
        <xdr:cNvCxnSpPr/>
      </xdr:nvCxnSpPr>
      <xdr:spPr>
        <a:xfrm flipV="1">
          <a:off x="1130300" y="5568248"/>
          <a:ext cx="889000" cy="1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112119</xdr:rowOff>
    </xdr:from>
    <xdr:to>
      <xdr:col>10</xdr:col>
      <xdr:colOff>165100</xdr:colOff>
      <xdr:row>35</xdr:row>
      <xdr:rowOff>42269</xdr:rowOff>
    </xdr:to>
    <xdr:sp macro="" textlink="">
      <xdr:nvSpPr>
        <xdr:cNvPr id="73" name="フローチャート: 判断 72"/>
        <xdr:cNvSpPr/>
      </xdr:nvSpPr>
      <xdr:spPr>
        <a:xfrm>
          <a:off x="1968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33396</xdr:rowOff>
    </xdr:from>
    <xdr:ext cx="534377" cy="259045"/>
    <xdr:sp macro="" textlink="">
      <xdr:nvSpPr>
        <xdr:cNvPr id="74" name="テキスト ボックス 73"/>
        <xdr:cNvSpPr txBox="1"/>
      </xdr:nvSpPr>
      <xdr:spPr>
        <a:xfrm>
          <a:off x="1752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11372</xdr:rowOff>
    </xdr:from>
    <xdr:to>
      <xdr:col>6</xdr:col>
      <xdr:colOff>38100</xdr:colOff>
      <xdr:row>35</xdr:row>
      <xdr:rowOff>112972</xdr:rowOff>
    </xdr:to>
    <xdr:sp macro="" textlink="">
      <xdr:nvSpPr>
        <xdr:cNvPr id="75" name="フローチャート: 判断 74"/>
        <xdr:cNvSpPr/>
      </xdr:nvSpPr>
      <xdr:spPr>
        <a:xfrm>
          <a:off x="1079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104099</xdr:rowOff>
    </xdr:from>
    <xdr:ext cx="534377" cy="259045"/>
    <xdr:sp macro="" textlink="">
      <xdr:nvSpPr>
        <xdr:cNvPr id="76" name="テキスト ボックス 75"/>
        <xdr:cNvSpPr txBox="1"/>
      </xdr:nvSpPr>
      <xdr:spPr>
        <a:xfrm>
          <a:off x="863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169661</xdr:rowOff>
    </xdr:from>
    <xdr:to>
      <xdr:col>24</xdr:col>
      <xdr:colOff>114300</xdr:colOff>
      <xdr:row>31</xdr:row>
      <xdr:rowOff>99811</xdr:rowOff>
    </xdr:to>
    <xdr:sp macro="" textlink="">
      <xdr:nvSpPr>
        <xdr:cNvPr id="82" name="楕円 81"/>
        <xdr:cNvSpPr/>
      </xdr:nvSpPr>
      <xdr:spPr>
        <a:xfrm>
          <a:off x="4584700" y="53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21088</xdr:rowOff>
    </xdr:from>
    <xdr:ext cx="599010" cy="259045"/>
    <xdr:sp macro="" textlink="">
      <xdr:nvSpPr>
        <xdr:cNvPr id="83" name="人件費該当値テキスト"/>
        <xdr:cNvSpPr txBox="1"/>
      </xdr:nvSpPr>
      <xdr:spPr>
        <a:xfrm>
          <a:off x="4686300" y="51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87365</xdr:rowOff>
    </xdr:from>
    <xdr:to>
      <xdr:col>20</xdr:col>
      <xdr:colOff>38100</xdr:colOff>
      <xdr:row>32</xdr:row>
      <xdr:rowOff>17515</xdr:rowOff>
    </xdr:to>
    <xdr:sp macro="" textlink="">
      <xdr:nvSpPr>
        <xdr:cNvPr id="84" name="楕円 83"/>
        <xdr:cNvSpPr/>
      </xdr:nvSpPr>
      <xdr:spPr>
        <a:xfrm>
          <a:off x="3746500" y="54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34042</xdr:rowOff>
    </xdr:from>
    <xdr:ext cx="599010" cy="259045"/>
    <xdr:sp macro="" textlink="">
      <xdr:nvSpPr>
        <xdr:cNvPr id="85" name="テキスト ボックス 84"/>
        <xdr:cNvSpPr txBox="1"/>
      </xdr:nvSpPr>
      <xdr:spPr>
        <a:xfrm>
          <a:off x="3497795" y="517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129607</xdr:rowOff>
    </xdr:from>
    <xdr:to>
      <xdr:col>15</xdr:col>
      <xdr:colOff>101600</xdr:colOff>
      <xdr:row>32</xdr:row>
      <xdr:rowOff>59757</xdr:rowOff>
    </xdr:to>
    <xdr:sp macro="" textlink="">
      <xdr:nvSpPr>
        <xdr:cNvPr id="86" name="楕円 85"/>
        <xdr:cNvSpPr/>
      </xdr:nvSpPr>
      <xdr:spPr>
        <a:xfrm>
          <a:off x="2857500" y="54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76284</xdr:rowOff>
    </xdr:from>
    <xdr:ext cx="599010" cy="259045"/>
    <xdr:sp macro="" textlink="">
      <xdr:nvSpPr>
        <xdr:cNvPr id="87" name="テキスト ボックス 86"/>
        <xdr:cNvSpPr txBox="1"/>
      </xdr:nvSpPr>
      <xdr:spPr>
        <a:xfrm>
          <a:off x="2608795" y="521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31048</xdr:rowOff>
    </xdr:from>
    <xdr:to>
      <xdr:col>10</xdr:col>
      <xdr:colOff>165100</xdr:colOff>
      <xdr:row>32</xdr:row>
      <xdr:rowOff>132648</xdr:rowOff>
    </xdr:to>
    <xdr:sp macro="" textlink="">
      <xdr:nvSpPr>
        <xdr:cNvPr id="88" name="楕円 87"/>
        <xdr:cNvSpPr/>
      </xdr:nvSpPr>
      <xdr:spPr>
        <a:xfrm>
          <a:off x="1968500" y="55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149175</xdr:rowOff>
    </xdr:from>
    <xdr:ext cx="599010" cy="259045"/>
    <xdr:sp macro="" textlink="">
      <xdr:nvSpPr>
        <xdr:cNvPr id="89" name="テキスト ボックス 88"/>
        <xdr:cNvSpPr txBox="1"/>
      </xdr:nvSpPr>
      <xdr:spPr>
        <a:xfrm>
          <a:off x="1719795" y="52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159113</xdr:rowOff>
    </xdr:from>
    <xdr:to>
      <xdr:col>6</xdr:col>
      <xdr:colOff>38100</xdr:colOff>
      <xdr:row>33</xdr:row>
      <xdr:rowOff>89263</xdr:rowOff>
    </xdr:to>
    <xdr:sp macro="" textlink="">
      <xdr:nvSpPr>
        <xdr:cNvPr id="90" name="楕円 89"/>
        <xdr:cNvSpPr/>
      </xdr:nvSpPr>
      <xdr:spPr>
        <a:xfrm>
          <a:off x="1079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105790</xdr:rowOff>
    </xdr:from>
    <xdr:ext cx="599010" cy="259045"/>
    <xdr:sp macro="" textlink="">
      <xdr:nvSpPr>
        <xdr:cNvPr id="91" name="テキスト ボックス 90"/>
        <xdr:cNvSpPr txBox="1"/>
      </xdr:nvSpPr>
      <xdr:spPr>
        <a:xfrm>
          <a:off x="830795" y="542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148687</xdr:rowOff>
    </xdr:from>
    <xdr:to>
      <xdr:col>24</xdr:col>
      <xdr:colOff>62865</xdr:colOff>
      <xdr:row>58</xdr:row>
      <xdr:rowOff>114982</xdr:rowOff>
    </xdr:to>
    <xdr:cxnSp macro="">
      <xdr:nvCxnSpPr>
        <xdr:cNvPr id="117" name="直線コネクタ 116"/>
        <xdr:cNvCxnSpPr/>
      </xdr:nvCxnSpPr>
      <xdr:spPr>
        <a:xfrm flipV="1">
          <a:off x="4633595" y="9578437"/>
          <a:ext cx="1270" cy="48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118809</xdr:rowOff>
    </xdr:from>
    <xdr:ext cx="534377" cy="259045"/>
    <xdr:sp macro="" textlink="">
      <xdr:nvSpPr>
        <xdr:cNvPr id="118" name="物件費最小値テキスト"/>
        <xdr:cNvSpPr txBox="1"/>
      </xdr:nvSpPr>
      <xdr:spPr>
        <a:xfrm>
          <a:off x="4686300" y="100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114982</xdr:rowOff>
    </xdr:from>
    <xdr:to>
      <xdr:col>24</xdr:col>
      <xdr:colOff>152400</xdr:colOff>
      <xdr:row>58</xdr:row>
      <xdr:rowOff>114982</xdr:rowOff>
    </xdr:to>
    <xdr:cxnSp macro="">
      <xdr:nvCxnSpPr>
        <xdr:cNvPr id="119" name="直線コネクタ 118"/>
        <xdr:cNvCxnSpPr/>
      </xdr:nvCxnSpPr>
      <xdr:spPr>
        <a:xfrm>
          <a:off x="4546600" y="100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95364</xdr:rowOff>
    </xdr:from>
    <xdr:ext cx="599010" cy="259045"/>
    <xdr:sp macro="" textlink="">
      <xdr:nvSpPr>
        <xdr:cNvPr id="120" name="物件費最大値テキスト"/>
        <xdr:cNvSpPr txBox="1"/>
      </xdr:nvSpPr>
      <xdr:spPr>
        <a:xfrm>
          <a:off x="4686300" y="935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148687</xdr:rowOff>
    </xdr:from>
    <xdr:to>
      <xdr:col>24</xdr:col>
      <xdr:colOff>152400</xdr:colOff>
      <xdr:row>55</xdr:row>
      <xdr:rowOff>148687</xdr:rowOff>
    </xdr:to>
    <xdr:cxnSp macro="">
      <xdr:nvCxnSpPr>
        <xdr:cNvPr id="121" name="直線コネクタ 120"/>
        <xdr:cNvCxnSpPr/>
      </xdr:nvCxnSpPr>
      <xdr:spPr>
        <a:xfrm>
          <a:off x="4546600" y="9578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124165</xdr:rowOff>
    </xdr:from>
    <xdr:to>
      <xdr:col>24</xdr:col>
      <xdr:colOff>63500</xdr:colOff>
      <xdr:row>56</xdr:row>
      <xdr:rowOff>139060</xdr:rowOff>
    </xdr:to>
    <xdr:cxnSp macro="">
      <xdr:nvCxnSpPr>
        <xdr:cNvPr id="122" name="直線コネクタ 121"/>
        <xdr:cNvCxnSpPr/>
      </xdr:nvCxnSpPr>
      <xdr:spPr>
        <a:xfrm flipV="1">
          <a:off x="3797300" y="9725365"/>
          <a:ext cx="8382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103720</xdr:rowOff>
    </xdr:from>
    <xdr:ext cx="534377" cy="259045"/>
    <xdr:sp macro="" textlink="">
      <xdr:nvSpPr>
        <xdr:cNvPr id="123" name="物件費平均値テキスト"/>
        <xdr:cNvSpPr txBox="1"/>
      </xdr:nvSpPr>
      <xdr:spPr>
        <a:xfrm>
          <a:off x="4686300" y="9876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125293</xdr:rowOff>
    </xdr:from>
    <xdr:to>
      <xdr:col>24</xdr:col>
      <xdr:colOff>114300</xdr:colOff>
      <xdr:row>58</xdr:row>
      <xdr:rowOff>55443</xdr:rowOff>
    </xdr:to>
    <xdr:sp macro="" textlink="">
      <xdr:nvSpPr>
        <xdr:cNvPr id="124" name="フローチャート: 判断 123"/>
        <xdr:cNvSpPr/>
      </xdr:nvSpPr>
      <xdr:spPr>
        <a:xfrm>
          <a:off x="4584700" y="98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139060</xdr:rowOff>
    </xdr:from>
    <xdr:to>
      <xdr:col>19</xdr:col>
      <xdr:colOff>177800</xdr:colOff>
      <xdr:row>56</xdr:row>
      <xdr:rowOff>147064</xdr:rowOff>
    </xdr:to>
    <xdr:cxnSp macro="">
      <xdr:nvCxnSpPr>
        <xdr:cNvPr id="125" name="直線コネクタ 124"/>
        <xdr:cNvCxnSpPr/>
      </xdr:nvCxnSpPr>
      <xdr:spPr>
        <a:xfrm flipV="1">
          <a:off x="2908300" y="9740260"/>
          <a:ext cx="889000" cy="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151683</xdr:rowOff>
    </xdr:from>
    <xdr:to>
      <xdr:col>20</xdr:col>
      <xdr:colOff>38100</xdr:colOff>
      <xdr:row>58</xdr:row>
      <xdr:rowOff>81833</xdr:rowOff>
    </xdr:to>
    <xdr:sp macro="" textlink="">
      <xdr:nvSpPr>
        <xdr:cNvPr id="126" name="フローチャート: 判断 125"/>
        <xdr:cNvSpPr/>
      </xdr:nvSpPr>
      <xdr:spPr>
        <a:xfrm>
          <a:off x="3746500" y="99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72960</xdr:rowOff>
    </xdr:from>
    <xdr:ext cx="534377" cy="259045"/>
    <xdr:sp macro="" textlink="">
      <xdr:nvSpPr>
        <xdr:cNvPr id="127" name="テキスト ボックス 126"/>
        <xdr:cNvSpPr txBox="1"/>
      </xdr:nvSpPr>
      <xdr:spPr>
        <a:xfrm>
          <a:off x="3530111" y="100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147064</xdr:rowOff>
    </xdr:from>
    <xdr:to>
      <xdr:col>15</xdr:col>
      <xdr:colOff>50800</xdr:colOff>
      <xdr:row>57</xdr:row>
      <xdr:rowOff>42692</xdr:rowOff>
    </xdr:to>
    <xdr:cxnSp macro="">
      <xdr:nvCxnSpPr>
        <xdr:cNvPr id="128" name="直線コネクタ 127"/>
        <xdr:cNvCxnSpPr/>
      </xdr:nvCxnSpPr>
      <xdr:spPr>
        <a:xfrm flipV="1">
          <a:off x="2019300" y="9748264"/>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150387</xdr:rowOff>
    </xdr:from>
    <xdr:to>
      <xdr:col>15</xdr:col>
      <xdr:colOff>101600</xdr:colOff>
      <xdr:row>58</xdr:row>
      <xdr:rowOff>80537</xdr:rowOff>
    </xdr:to>
    <xdr:sp macro="" textlink="">
      <xdr:nvSpPr>
        <xdr:cNvPr id="129" name="フローチャート: 判断 128"/>
        <xdr:cNvSpPr/>
      </xdr:nvSpPr>
      <xdr:spPr>
        <a:xfrm>
          <a:off x="2857500" y="99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71664</xdr:rowOff>
    </xdr:from>
    <xdr:ext cx="534377" cy="259045"/>
    <xdr:sp macro="" textlink="">
      <xdr:nvSpPr>
        <xdr:cNvPr id="130" name="テキスト ボックス 129"/>
        <xdr:cNvSpPr txBox="1"/>
      </xdr:nvSpPr>
      <xdr:spPr>
        <a:xfrm>
          <a:off x="2641111" y="1001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46448</xdr:rowOff>
    </xdr:from>
    <xdr:to>
      <xdr:col>10</xdr:col>
      <xdr:colOff>114300</xdr:colOff>
      <xdr:row>57</xdr:row>
      <xdr:rowOff>42692</xdr:rowOff>
    </xdr:to>
    <xdr:cxnSp macro="">
      <xdr:nvCxnSpPr>
        <xdr:cNvPr id="131" name="直線コネクタ 130"/>
        <xdr:cNvCxnSpPr/>
      </xdr:nvCxnSpPr>
      <xdr:spPr>
        <a:xfrm>
          <a:off x="1130300" y="8618948"/>
          <a:ext cx="889000" cy="11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162542</xdr:rowOff>
    </xdr:from>
    <xdr:to>
      <xdr:col>10</xdr:col>
      <xdr:colOff>165100</xdr:colOff>
      <xdr:row>58</xdr:row>
      <xdr:rowOff>92692</xdr:rowOff>
    </xdr:to>
    <xdr:sp macro="" textlink="">
      <xdr:nvSpPr>
        <xdr:cNvPr id="132" name="フローチャート: 判断 131"/>
        <xdr:cNvSpPr/>
      </xdr:nvSpPr>
      <xdr:spPr>
        <a:xfrm>
          <a:off x="1968500" y="99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83819</xdr:rowOff>
    </xdr:from>
    <xdr:ext cx="534377" cy="259045"/>
    <xdr:sp macro="" textlink="">
      <xdr:nvSpPr>
        <xdr:cNvPr id="133" name="テキスト ボックス 132"/>
        <xdr:cNvSpPr txBox="1"/>
      </xdr:nvSpPr>
      <xdr:spPr>
        <a:xfrm>
          <a:off x="1752111" y="100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168185</xdr:rowOff>
    </xdr:from>
    <xdr:to>
      <xdr:col>6</xdr:col>
      <xdr:colOff>38100</xdr:colOff>
      <xdr:row>58</xdr:row>
      <xdr:rowOff>98335</xdr:rowOff>
    </xdr:to>
    <xdr:sp macro="" textlink="">
      <xdr:nvSpPr>
        <xdr:cNvPr id="134" name="フローチャート: 判断 133"/>
        <xdr:cNvSpPr/>
      </xdr:nvSpPr>
      <xdr:spPr>
        <a:xfrm>
          <a:off x="1079500" y="994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89462</xdr:rowOff>
    </xdr:from>
    <xdr:ext cx="534377" cy="259045"/>
    <xdr:sp macro="" textlink="">
      <xdr:nvSpPr>
        <xdr:cNvPr id="135" name="テキスト ボックス 134"/>
        <xdr:cNvSpPr txBox="1"/>
      </xdr:nvSpPr>
      <xdr:spPr>
        <a:xfrm>
          <a:off x="863111" y="100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73365</xdr:rowOff>
    </xdr:from>
    <xdr:to>
      <xdr:col>24</xdr:col>
      <xdr:colOff>114300</xdr:colOff>
      <xdr:row>57</xdr:row>
      <xdr:rowOff>3515</xdr:rowOff>
    </xdr:to>
    <xdr:sp macro="" textlink="">
      <xdr:nvSpPr>
        <xdr:cNvPr id="141" name="楕円 140"/>
        <xdr:cNvSpPr/>
      </xdr:nvSpPr>
      <xdr:spPr>
        <a:xfrm>
          <a:off x="4584700" y="96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96242</xdr:rowOff>
    </xdr:from>
    <xdr:ext cx="599010" cy="259045"/>
    <xdr:sp macro="" textlink="">
      <xdr:nvSpPr>
        <xdr:cNvPr id="142" name="物件費該当値テキスト"/>
        <xdr:cNvSpPr txBox="1"/>
      </xdr:nvSpPr>
      <xdr:spPr>
        <a:xfrm>
          <a:off x="4686300" y="952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88260</xdr:rowOff>
    </xdr:from>
    <xdr:to>
      <xdr:col>20</xdr:col>
      <xdr:colOff>38100</xdr:colOff>
      <xdr:row>57</xdr:row>
      <xdr:rowOff>18410</xdr:rowOff>
    </xdr:to>
    <xdr:sp macro="" textlink="">
      <xdr:nvSpPr>
        <xdr:cNvPr id="143" name="楕円 142"/>
        <xdr:cNvSpPr/>
      </xdr:nvSpPr>
      <xdr:spPr>
        <a:xfrm>
          <a:off x="3746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34937</xdr:rowOff>
    </xdr:from>
    <xdr:ext cx="599010" cy="259045"/>
    <xdr:sp macro="" textlink="">
      <xdr:nvSpPr>
        <xdr:cNvPr id="144" name="テキスト ボックス 143"/>
        <xdr:cNvSpPr txBox="1"/>
      </xdr:nvSpPr>
      <xdr:spPr>
        <a:xfrm>
          <a:off x="3497795" y="94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96264</xdr:rowOff>
    </xdr:from>
    <xdr:to>
      <xdr:col>15</xdr:col>
      <xdr:colOff>101600</xdr:colOff>
      <xdr:row>57</xdr:row>
      <xdr:rowOff>26414</xdr:rowOff>
    </xdr:to>
    <xdr:sp macro="" textlink="">
      <xdr:nvSpPr>
        <xdr:cNvPr id="145" name="楕円 144"/>
        <xdr:cNvSpPr/>
      </xdr:nvSpPr>
      <xdr:spPr>
        <a:xfrm>
          <a:off x="2857500" y="96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42941</xdr:rowOff>
    </xdr:from>
    <xdr:ext cx="599010" cy="259045"/>
    <xdr:sp macro="" textlink="">
      <xdr:nvSpPr>
        <xdr:cNvPr id="146" name="テキスト ボックス 145"/>
        <xdr:cNvSpPr txBox="1"/>
      </xdr:nvSpPr>
      <xdr:spPr>
        <a:xfrm>
          <a:off x="2608795" y="947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163342</xdr:rowOff>
    </xdr:from>
    <xdr:to>
      <xdr:col>10</xdr:col>
      <xdr:colOff>165100</xdr:colOff>
      <xdr:row>57</xdr:row>
      <xdr:rowOff>93492</xdr:rowOff>
    </xdr:to>
    <xdr:sp macro="" textlink="">
      <xdr:nvSpPr>
        <xdr:cNvPr id="147" name="楕円 146"/>
        <xdr:cNvSpPr/>
      </xdr:nvSpPr>
      <xdr:spPr>
        <a:xfrm>
          <a:off x="1968500" y="97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110019</xdr:rowOff>
    </xdr:from>
    <xdr:ext cx="599010" cy="259045"/>
    <xdr:sp macro="" textlink="">
      <xdr:nvSpPr>
        <xdr:cNvPr id="148" name="テキスト ボックス 147"/>
        <xdr:cNvSpPr txBox="1"/>
      </xdr:nvSpPr>
      <xdr:spPr>
        <a:xfrm>
          <a:off x="1719795" y="953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167098</xdr:rowOff>
    </xdr:from>
    <xdr:to>
      <xdr:col>6</xdr:col>
      <xdr:colOff>38100</xdr:colOff>
      <xdr:row>50</xdr:row>
      <xdr:rowOff>97248</xdr:rowOff>
    </xdr:to>
    <xdr:sp macro="" textlink="">
      <xdr:nvSpPr>
        <xdr:cNvPr id="149" name="楕円 148"/>
        <xdr:cNvSpPr/>
      </xdr:nvSpPr>
      <xdr:spPr>
        <a:xfrm>
          <a:off x="1079500" y="85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113775</xdr:rowOff>
    </xdr:from>
    <xdr:ext cx="599010" cy="259045"/>
    <xdr:sp macro="" textlink="">
      <xdr:nvSpPr>
        <xdr:cNvPr id="150" name="テキスト ボックス 149"/>
        <xdr:cNvSpPr txBox="1"/>
      </xdr:nvSpPr>
      <xdr:spPr>
        <a:xfrm>
          <a:off x="830795" y="834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2" name="テキスト ボックス 16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4" name="テキスト ボックス 16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6" name="テキスト ボックス 16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8" name="テキスト ボックス 16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2" name="直線コネクタ 171"/>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3"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4" name="直線コネクタ 173"/>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5"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6" name="直線コネクタ 175"/>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41974</xdr:rowOff>
    </xdr:from>
    <xdr:to>
      <xdr:col>24</xdr:col>
      <xdr:colOff>63500</xdr:colOff>
      <xdr:row>78</xdr:row>
      <xdr:rowOff>61861</xdr:rowOff>
    </xdr:to>
    <xdr:cxnSp macro="">
      <xdr:nvCxnSpPr>
        <xdr:cNvPr id="177" name="直線コネクタ 176"/>
        <xdr:cNvCxnSpPr/>
      </xdr:nvCxnSpPr>
      <xdr:spPr>
        <a:xfrm>
          <a:off x="3797300" y="13415074"/>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78"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79" name="フローチャート: 判断 178"/>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160846</xdr:rowOff>
    </xdr:from>
    <xdr:to>
      <xdr:col>19</xdr:col>
      <xdr:colOff>177800</xdr:colOff>
      <xdr:row>78</xdr:row>
      <xdr:rowOff>41974</xdr:rowOff>
    </xdr:to>
    <xdr:cxnSp macro="">
      <xdr:nvCxnSpPr>
        <xdr:cNvPr id="180" name="直線コネクタ 179"/>
        <xdr:cNvCxnSpPr/>
      </xdr:nvCxnSpPr>
      <xdr:spPr>
        <a:xfrm>
          <a:off x="2908300" y="133624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1" name="フローチャート: 判断 180"/>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2" name="テキスト ボックス 181"/>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160846</xdr:rowOff>
    </xdr:from>
    <xdr:to>
      <xdr:col>15</xdr:col>
      <xdr:colOff>50800</xdr:colOff>
      <xdr:row>78</xdr:row>
      <xdr:rowOff>40694</xdr:rowOff>
    </xdr:to>
    <xdr:cxnSp macro="">
      <xdr:nvCxnSpPr>
        <xdr:cNvPr id="183" name="直線コネクタ 182"/>
        <xdr:cNvCxnSpPr/>
      </xdr:nvCxnSpPr>
      <xdr:spPr>
        <a:xfrm flipV="1">
          <a:off x="2019300" y="13362496"/>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4" name="フローチャート: 判断 183"/>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5" name="テキスト ボックス 184"/>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40694</xdr:rowOff>
    </xdr:from>
    <xdr:to>
      <xdr:col>10</xdr:col>
      <xdr:colOff>114300</xdr:colOff>
      <xdr:row>78</xdr:row>
      <xdr:rowOff>53198</xdr:rowOff>
    </xdr:to>
    <xdr:cxnSp macro="">
      <xdr:nvCxnSpPr>
        <xdr:cNvPr id="186" name="直線コネクタ 185"/>
        <xdr:cNvCxnSpPr/>
      </xdr:nvCxnSpPr>
      <xdr:spPr>
        <a:xfrm flipV="1">
          <a:off x="1130300" y="13413794"/>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7" name="フローチャート: 判断 186"/>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8" name="テキスト ボックス 187"/>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9" name="フローチャート: 判断 188"/>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90" name="テキスト ボックス 189"/>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11061</xdr:rowOff>
    </xdr:from>
    <xdr:to>
      <xdr:col>24</xdr:col>
      <xdr:colOff>114300</xdr:colOff>
      <xdr:row>78</xdr:row>
      <xdr:rowOff>112661</xdr:rowOff>
    </xdr:to>
    <xdr:sp macro="" textlink="">
      <xdr:nvSpPr>
        <xdr:cNvPr id="196" name="楕円 195"/>
        <xdr:cNvSpPr/>
      </xdr:nvSpPr>
      <xdr:spPr>
        <a:xfrm>
          <a:off x="4584700" y="133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97438</xdr:rowOff>
    </xdr:from>
    <xdr:ext cx="469744" cy="259045"/>
    <xdr:sp macro="" textlink="">
      <xdr:nvSpPr>
        <xdr:cNvPr id="197" name="維持補修費該当値テキスト"/>
        <xdr:cNvSpPr txBox="1"/>
      </xdr:nvSpPr>
      <xdr:spPr>
        <a:xfrm>
          <a:off x="4686300" y="1329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162624</xdr:rowOff>
    </xdr:from>
    <xdr:to>
      <xdr:col>20</xdr:col>
      <xdr:colOff>38100</xdr:colOff>
      <xdr:row>78</xdr:row>
      <xdr:rowOff>92774</xdr:rowOff>
    </xdr:to>
    <xdr:sp macro="" textlink="">
      <xdr:nvSpPr>
        <xdr:cNvPr id="198" name="楕円 197"/>
        <xdr:cNvSpPr/>
      </xdr:nvSpPr>
      <xdr:spPr>
        <a:xfrm>
          <a:off x="3746500" y="133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83901</xdr:rowOff>
    </xdr:from>
    <xdr:ext cx="469744" cy="259045"/>
    <xdr:sp macro="" textlink="">
      <xdr:nvSpPr>
        <xdr:cNvPr id="199" name="テキスト ボックス 198"/>
        <xdr:cNvSpPr txBox="1"/>
      </xdr:nvSpPr>
      <xdr:spPr>
        <a:xfrm>
          <a:off x="3562428" y="134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110046</xdr:rowOff>
    </xdr:from>
    <xdr:to>
      <xdr:col>15</xdr:col>
      <xdr:colOff>101600</xdr:colOff>
      <xdr:row>78</xdr:row>
      <xdr:rowOff>40196</xdr:rowOff>
    </xdr:to>
    <xdr:sp macro="" textlink="">
      <xdr:nvSpPr>
        <xdr:cNvPr id="200" name="楕円 199"/>
        <xdr:cNvSpPr/>
      </xdr:nvSpPr>
      <xdr:spPr>
        <a:xfrm>
          <a:off x="2857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31323</xdr:rowOff>
    </xdr:from>
    <xdr:ext cx="469744" cy="259045"/>
    <xdr:sp macro="" textlink="">
      <xdr:nvSpPr>
        <xdr:cNvPr id="201" name="テキスト ボックス 200"/>
        <xdr:cNvSpPr txBox="1"/>
      </xdr:nvSpPr>
      <xdr:spPr>
        <a:xfrm>
          <a:off x="2673428"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161344</xdr:rowOff>
    </xdr:from>
    <xdr:to>
      <xdr:col>10</xdr:col>
      <xdr:colOff>165100</xdr:colOff>
      <xdr:row>78</xdr:row>
      <xdr:rowOff>91494</xdr:rowOff>
    </xdr:to>
    <xdr:sp macro="" textlink="">
      <xdr:nvSpPr>
        <xdr:cNvPr id="202" name="楕円 201"/>
        <xdr:cNvSpPr/>
      </xdr:nvSpPr>
      <xdr:spPr>
        <a:xfrm>
          <a:off x="1968500" y="133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82621</xdr:rowOff>
    </xdr:from>
    <xdr:ext cx="469744" cy="259045"/>
    <xdr:sp macro="" textlink="">
      <xdr:nvSpPr>
        <xdr:cNvPr id="203" name="テキスト ボックス 202"/>
        <xdr:cNvSpPr txBox="1"/>
      </xdr:nvSpPr>
      <xdr:spPr>
        <a:xfrm>
          <a:off x="1784428" y="134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2398</xdr:rowOff>
    </xdr:from>
    <xdr:to>
      <xdr:col>6</xdr:col>
      <xdr:colOff>38100</xdr:colOff>
      <xdr:row>78</xdr:row>
      <xdr:rowOff>103998</xdr:rowOff>
    </xdr:to>
    <xdr:sp macro="" textlink="">
      <xdr:nvSpPr>
        <xdr:cNvPr id="204" name="楕円 203"/>
        <xdr:cNvSpPr/>
      </xdr:nvSpPr>
      <xdr:spPr>
        <a:xfrm>
          <a:off x="1079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95125</xdr:rowOff>
    </xdr:from>
    <xdr:ext cx="469744" cy="259045"/>
    <xdr:sp macro="" textlink="">
      <xdr:nvSpPr>
        <xdr:cNvPr id="205" name="テキスト ボックス 204"/>
        <xdr:cNvSpPr txBox="1"/>
      </xdr:nvSpPr>
      <xdr:spPr>
        <a:xfrm>
          <a:off x="895428" y="134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2" name="直線コネクタ 231"/>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3"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4" name="直線コネクタ 233"/>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5"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6" name="直線コネクタ 235"/>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39410</xdr:rowOff>
    </xdr:from>
    <xdr:to>
      <xdr:col>24</xdr:col>
      <xdr:colOff>63500</xdr:colOff>
      <xdr:row>96</xdr:row>
      <xdr:rowOff>80705</xdr:rowOff>
    </xdr:to>
    <xdr:cxnSp macro="">
      <xdr:nvCxnSpPr>
        <xdr:cNvPr id="237" name="直線コネクタ 236"/>
        <xdr:cNvCxnSpPr/>
      </xdr:nvCxnSpPr>
      <xdr:spPr>
        <a:xfrm>
          <a:off x="3797300" y="16498610"/>
          <a:ext cx="8382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38"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39" name="フローチャート: 判断 238"/>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39410</xdr:rowOff>
    </xdr:from>
    <xdr:to>
      <xdr:col>19</xdr:col>
      <xdr:colOff>177800</xdr:colOff>
      <xdr:row>96</xdr:row>
      <xdr:rowOff>167965</xdr:rowOff>
    </xdr:to>
    <xdr:cxnSp macro="">
      <xdr:nvCxnSpPr>
        <xdr:cNvPr id="240" name="直線コネクタ 239"/>
        <xdr:cNvCxnSpPr/>
      </xdr:nvCxnSpPr>
      <xdr:spPr>
        <a:xfrm flipV="1">
          <a:off x="2908300" y="16498610"/>
          <a:ext cx="889000" cy="1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1" name="フローチャート: 判断 240"/>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2" name="テキスト ボックス 241"/>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167965</xdr:rowOff>
    </xdr:from>
    <xdr:to>
      <xdr:col>15</xdr:col>
      <xdr:colOff>50800</xdr:colOff>
      <xdr:row>97</xdr:row>
      <xdr:rowOff>55690</xdr:rowOff>
    </xdr:to>
    <xdr:cxnSp macro="">
      <xdr:nvCxnSpPr>
        <xdr:cNvPr id="243" name="直線コネクタ 242"/>
        <xdr:cNvCxnSpPr/>
      </xdr:nvCxnSpPr>
      <xdr:spPr>
        <a:xfrm flipV="1">
          <a:off x="2019300" y="16627165"/>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4" name="フローチャート: 判断 243"/>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5" name="テキスト ボックス 244"/>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55690</xdr:rowOff>
    </xdr:from>
    <xdr:to>
      <xdr:col>10</xdr:col>
      <xdr:colOff>114300</xdr:colOff>
      <xdr:row>97</xdr:row>
      <xdr:rowOff>69993</xdr:rowOff>
    </xdr:to>
    <xdr:cxnSp macro="">
      <xdr:nvCxnSpPr>
        <xdr:cNvPr id="246" name="直線コネクタ 245"/>
        <xdr:cNvCxnSpPr/>
      </xdr:nvCxnSpPr>
      <xdr:spPr>
        <a:xfrm flipV="1">
          <a:off x="1130300" y="16686340"/>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53141</xdr:rowOff>
    </xdr:from>
    <xdr:to>
      <xdr:col>10</xdr:col>
      <xdr:colOff>165100</xdr:colOff>
      <xdr:row>96</xdr:row>
      <xdr:rowOff>154741</xdr:rowOff>
    </xdr:to>
    <xdr:sp macro="" textlink="">
      <xdr:nvSpPr>
        <xdr:cNvPr id="247" name="フローチャート: 判断 246"/>
        <xdr:cNvSpPr/>
      </xdr:nvSpPr>
      <xdr:spPr>
        <a:xfrm>
          <a:off x="1968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171268</xdr:rowOff>
    </xdr:from>
    <xdr:ext cx="534377" cy="259045"/>
    <xdr:sp macro="" textlink="">
      <xdr:nvSpPr>
        <xdr:cNvPr id="248" name="テキスト ボックス 247"/>
        <xdr:cNvSpPr txBox="1"/>
      </xdr:nvSpPr>
      <xdr:spPr>
        <a:xfrm>
          <a:off x="1752111" y="16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140416</xdr:rowOff>
    </xdr:from>
    <xdr:to>
      <xdr:col>6</xdr:col>
      <xdr:colOff>38100</xdr:colOff>
      <xdr:row>97</xdr:row>
      <xdr:rowOff>70566</xdr:rowOff>
    </xdr:to>
    <xdr:sp macro="" textlink="">
      <xdr:nvSpPr>
        <xdr:cNvPr id="249" name="フローチャート: 判断 248"/>
        <xdr:cNvSpPr/>
      </xdr:nvSpPr>
      <xdr:spPr>
        <a:xfrm>
          <a:off x="1079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87093</xdr:rowOff>
    </xdr:from>
    <xdr:ext cx="534377" cy="259045"/>
    <xdr:sp macro="" textlink="">
      <xdr:nvSpPr>
        <xdr:cNvPr id="250" name="テキスト ボックス 249"/>
        <xdr:cNvSpPr txBox="1"/>
      </xdr:nvSpPr>
      <xdr:spPr>
        <a:xfrm>
          <a:off x="863111" y="163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29905</xdr:rowOff>
    </xdr:from>
    <xdr:to>
      <xdr:col>24</xdr:col>
      <xdr:colOff>114300</xdr:colOff>
      <xdr:row>96</xdr:row>
      <xdr:rowOff>131505</xdr:rowOff>
    </xdr:to>
    <xdr:sp macro="" textlink="">
      <xdr:nvSpPr>
        <xdr:cNvPr id="256" name="楕円 255"/>
        <xdr:cNvSpPr/>
      </xdr:nvSpPr>
      <xdr:spPr>
        <a:xfrm>
          <a:off x="4584700" y="16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52782</xdr:rowOff>
    </xdr:from>
    <xdr:ext cx="534377" cy="259045"/>
    <xdr:sp macro="" textlink="">
      <xdr:nvSpPr>
        <xdr:cNvPr id="257" name="扶助費該当値テキスト"/>
        <xdr:cNvSpPr txBox="1"/>
      </xdr:nvSpPr>
      <xdr:spPr>
        <a:xfrm>
          <a:off x="4686300" y="163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160060</xdr:rowOff>
    </xdr:from>
    <xdr:to>
      <xdr:col>20</xdr:col>
      <xdr:colOff>38100</xdr:colOff>
      <xdr:row>96</xdr:row>
      <xdr:rowOff>90210</xdr:rowOff>
    </xdr:to>
    <xdr:sp macro="" textlink="">
      <xdr:nvSpPr>
        <xdr:cNvPr id="258" name="楕円 257"/>
        <xdr:cNvSpPr/>
      </xdr:nvSpPr>
      <xdr:spPr>
        <a:xfrm>
          <a:off x="3746500" y="164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106737</xdr:rowOff>
    </xdr:from>
    <xdr:ext cx="534377" cy="259045"/>
    <xdr:sp macro="" textlink="">
      <xdr:nvSpPr>
        <xdr:cNvPr id="259" name="テキスト ボックス 258"/>
        <xdr:cNvSpPr txBox="1"/>
      </xdr:nvSpPr>
      <xdr:spPr>
        <a:xfrm>
          <a:off x="3530111" y="162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117165</xdr:rowOff>
    </xdr:from>
    <xdr:to>
      <xdr:col>15</xdr:col>
      <xdr:colOff>101600</xdr:colOff>
      <xdr:row>97</xdr:row>
      <xdr:rowOff>47315</xdr:rowOff>
    </xdr:to>
    <xdr:sp macro="" textlink="">
      <xdr:nvSpPr>
        <xdr:cNvPr id="260" name="楕円 259"/>
        <xdr:cNvSpPr/>
      </xdr:nvSpPr>
      <xdr:spPr>
        <a:xfrm>
          <a:off x="2857500" y="165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63842</xdr:rowOff>
    </xdr:from>
    <xdr:ext cx="534377" cy="259045"/>
    <xdr:sp macro="" textlink="">
      <xdr:nvSpPr>
        <xdr:cNvPr id="261" name="テキスト ボックス 260"/>
        <xdr:cNvSpPr txBox="1"/>
      </xdr:nvSpPr>
      <xdr:spPr>
        <a:xfrm>
          <a:off x="2641111" y="163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4890</xdr:rowOff>
    </xdr:from>
    <xdr:to>
      <xdr:col>10</xdr:col>
      <xdr:colOff>165100</xdr:colOff>
      <xdr:row>97</xdr:row>
      <xdr:rowOff>106490</xdr:rowOff>
    </xdr:to>
    <xdr:sp macro="" textlink="">
      <xdr:nvSpPr>
        <xdr:cNvPr id="262" name="楕円 261"/>
        <xdr:cNvSpPr/>
      </xdr:nvSpPr>
      <xdr:spPr>
        <a:xfrm>
          <a:off x="1968500" y="166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97617</xdr:rowOff>
    </xdr:from>
    <xdr:ext cx="534377" cy="259045"/>
    <xdr:sp macro="" textlink="">
      <xdr:nvSpPr>
        <xdr:cNvPr id="263" name="テキスト ボックス 262"/>
        <xdr:cNvSpPr txBox="1"/>
      </xdr:nvSpPr>
      <xdr:spPr>
        <a:xfrm>
          <a:off x="1752111" y="167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19193</xdr:rowOff>
    </xdr:from>
    <xdr:to>
      <xdr:col>6</xdr:col>
      <xdr:colOff>38100</xdr:colOff>
      <xdr:row>97</xdr:row>
      <xdr:rowOff>120793</xdr:rowOff>
    </xdr:to>
    <xdr:sp macro="" textlink="">
      <xdr:nvSpPr>
        <xdr:cNvPr id="264" name="楕円 263"/>
        <xdr:cNvSpPr/>
      </xdr:nvSpPr>
      <xdr:spPr>
        <a:xfrm>
          <a:off x="10795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111920</xdr:rowOff>
    </xdr:from>
    <xdr:ext cx="534377" cy="259045"/>
    <xdr:sp macro="" textlink="">
      <xdr:nvSpPr>
        <xdr:cNvPr id="265" name="テキスト ボックス 264"/>
        <xdr:cNvSpPr txBox="1"/>
      </xdr:nvSpPr>
      <xdr:spPr>
        <a:xfrm>
          <a:off x="863111" y="1674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2" name="直線コネクタ 291"/>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3"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4" name="直線コネクタ 293"/>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5"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6" name="直線コネクタ 295"/>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129511</xdr:rowOff>
    </xdr:from>
    <xdr:to>
      <xdr:col>55</xdr:col>
      <xdr:colOff>0</xdr:colOff>
      <xdr:row>31</xdr:row>
      <xdr:rowOff>57339</xdr:rowOff>
    </xdr:to>
    <xdr:cxnSp macro="">
      <xdr:nvCxnSpPr>
        <xdr:cNvPr id="297" name="直線コネクタ 296"/>
        <xdr:cNvCxnSpPr/>
      </xdr:nvCxnSpPr>
      <xdr:spPr>
        <a:xfrm>
          <a:off x="9639300" y="5273011"/>
          <a:ext cx="8382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298"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299" name="フローチャート: 判断 298"/>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129511</xdr:rowOff>
    </xdr:from>
    <xdr:to>
      <xdr:col>50</xdr:col>
      <xdr:colOff>114300</xdr:colOff>
      <xdr:row>32</xdr:row>
      <xdr:rowOff>165826</xdr:rowOff>
    </xdr:to>
    <xdr:cxnSp macro="">
      <xdr:nvCxnSpPr>
        <xdr:cNvPr id="300" name="直線コネクタ 299"/>
        <xdr:cNvCxnSpPr/>
      </xdr:nvCxnSpPr>
      <xdr:spPr>
        <a:xfrm flipV="1">
          <a:off x="8750300" y="5273011"/>
          <a:ext cx="889000" cy="3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1" name="フローチャート: 判断 300"/>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2" name="テキスト ボックス 301"/>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140402</xdr:rowOff>
    </xdr:from>
    <xdr:to>
      <xdr:col>45</xdr:col>
      <xdr:colOff>177800</xdr:colOff>
      <xdr:row>32</xdr:row>
      <xdr:rowOff>165826</xdr:rowOff>
    </xdr:to>
    <xdr:cxnSp macro="">
      <xdr:nvCxnSpPr>
        <xdr:cNvPr id="303" name="直線コネクタ 302"/>
        <xdr:cNvCxnSpPr/>
      </xdr:nvCxnSpPr>
      <xdr:spPr>
        <a:xfrm>
          <a:off x="7861300" y="5112452"/>
          <a:ext cx="889000" cy="53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4" name="フローチャート: 判断 303"/>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5" name="テキスト ボックス 304"/>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140402</xdr:rowOff>
    </xdr:from>
    <xdr:to>
      <xdr:col>41</xdr:col>
      <xdr:colOff>50800</xdr:colOff>
      <xdr:row>30</xdr:row>
      <xdr:rowOff>94797</xdr:rowOff>
    </xdr:to>
    <xdr:cxnSp macro="">
      <xdr:nvCxnSpPr>
        <xdr:cNvPr id="306" name="直線コネクタ 305"/>
        <xdr:cNvCxnSpPr/>
      </xdr:nvCxnSpPr>
      <xdr:spPr>
        <a:xfrm flipV="1">
          <a:off x="6972300" y="5112452"/>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18769</xdr:rowOff>
    </xdr:from>
    <xdr:to>
      <xdr:col>41</xdr:col>
      <xdr:colOff>101600</xdr:colOff>
      <xdr:row>35</xdr:row>
      <xdr:rowOff>120369</xdr:rowOff>
    </xdr:to>
    <xdr:sp macro="" textlink="">
      <xdr:nvSpPr>
        <xdr:cNvPr id="307" name="フローチャート: 判断 306"/>
        <xdr:cNvSpPr/>
      </xdr:nvSpPr>
      <xdr:spPr>
        <a:xfrm>
          <a:off x="7810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111496</xdr:rowOff>
    </xdr:from>
    <xdr:ext cx="534377" cy="259045"/>
    <xdr:sp macro="" textlink="">
      <xdr:nvSpPr>
        <xdr:cNvPr id="308" name="テキスト ボックス 307"/>
        <xdr:cNvSpPr txBox="1"/>
      </xdr:nvSpPr>
      <xdr:spPr>
        <a:xfrm>
          <a:off x="7594111" y="61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84246</xdr:rowOff>
    </xdr:from>
    <xdr:to>
      <xdr:col>36</xdr:col>
      <xdr:colOff>165100</xdr:colOff>
      <xdr:row>36</xdr:row>
      <xdr:rowOff>14396</xdr:rowOff>
    </xdr:to>
    <xdr:sp macro="" textlink="">
      <xdr:nvSpPr>
        <xdr:cNvPr id="309" name="フローチャート: 判断 308"/>
        <xdr:cNvSpPr/>
      </xdr:nvSpPr>
      <xdr:spPr>
        <a:xfrm>
          <a:off x="6921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5523</xdr:rowOff>
    </xdr:from>
    <xdr:ext cx="534377" cy="259045"/>
    <xdr:sp macro="" textlink="">
      <xdr:nvSpPr>
        <xdr:cNvPr id="310" name="テキスト ボックス 309"/>
        <xdr:cNvSpPr txBox="1"/>
      </xdr:nvSpPr>
      <xdr:spPr>
        <a:xfrm>
          <a:off x="6705111" y="61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6539</xdr:rowOff>
    </xdr:from>
    <xdr:to>
      <xdr:col>55</xdr:col>
      <xdr:colOff>50800</xdr:colOff>
      <xdr:row>31</xdr:row>
      <xdr:rowOff>108139</xdr:rowOff>
    </xdr:to>
    <xdr:sp macro="" textlink="">
      <xdr:nvSpPr>
        <xdr:cNvPr id="316" name="楕円 315"/>
        <xdr:cNvSpPr/>
      </xdr:nvSpPr>
      <xdr:spPr>
        <a:xfrm>
          <a:off x="10426700" y="53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92916</xdr:rowOff>
    </xdr:from>
    <xdr:ext cx="599010" cy="259045"/>
    <xdr:sp macro="" textlink="">
      <xdr:nvSpPr>
        <xdr:cNvPr id="317" name="補助費等該当値テキスト"/>
        <xdr:cNvSpPr txBox="1"/>
      </xdr:nvSpPr>
      <xdr:spPr>
        <a:xfrm>
          <a:off x="10528300" y="523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78711</xdr:rowOff>
    </xdr:from>
    <xdr:to>
      <xdr:col>50</xdr:col>
      <xdr:colOff>165100</xdr:colOff>
      <xdr:row>31</xdr:row>
      <xdr:rowOff>8861</xdr:rowOff>
    </xdr:to>
    <xdr:sp macro="" textlink="">
      <xdr:nvSpPr>
        <xdr:cNvPr id="318" name="楕円 317"/>
        <xdr:cNvSpPr/>
      </xdr:nvSpPr>
      <xdr:spPr>
        <a:xfrm>
          <a:off x="9588500" y="52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25388</xdr:rowOff>
    </xdr:from>
    <xdr:ext cx="599010" cy="259045"/>
    <xdr:sp macro="" textlink="">
      <xdr:nvSpPr>
        <xdr:cNvPr id="319" name="テキスト ボックス 318"/>
        <xdr:cNvSpPr txBox="1"/>
      </xdr:nvSpPr>
      <xdr:spPr>
        <a:xfrm>
          <a:off x="9339795" y="499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115026</xdr:rowOff>
    </xdr:from>
    <xdr:to>
      <xdr:col>46</xdr:col>
      <xdr:colOff>38100</xdr:colOff>
      <xdr:row>33</xdr:row>
      <xdr:rowOff>45176</xdr:rowOff>
    </xdr:to>
    <xdr:sp macro="" textlink="">
      <xdr:nvSpPr>
        <xdr:cNvPr id="320" name="楕円 319"/>
        <xdr:cNvSpPr/>
      </xdr:nvSpPr>
      <xdr:spPr>
        <a:xfrm>
          <a:off x="8699500" y="56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61703</xdr:rowOff>
    </xdr:from>
    <xdr:ext cx="534377" cy="259045"/>
    <xdr:sp macro="" textlink="">
      <xdr:nvSpPr>
        <xdr:cNvPr id="321" name="テキスト ボックス 320"/>
        <xdr:cNvSpPr txBox="1"/>
      </xdr:nvSpPr>
      <xdr:spPr>
        <a:xfrm>
          <a:off x="8483111" y="53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89602</xdr:rowOff>
    </xdr:from>
    <xdr:to>
      <xdr:col>41</xdr:col>
      <xdr:colOff>101600</xdr:colOff>
      <xdr:row>30</xdr:row>
      <xdr:rowOff>19752</xdr:rowOff>
    </xdr:to>
    <xdr:sp macro="" textlink="">
      <xdr:nvSpPr>
        <xdr:cNvPr id="322" name="楕円 321"/>
        <xdr:cNvSpPr/>
      </xdr:nvSpPr>
      <xdr:spPr>
        <a:xfrm>
          <a:off x="7810500" y="50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36279</xdr:rowOff>
    </xdr:from>
    <xdr:ext cx="599010" cy="259045"/>
    <xdr:sp macro="" textlink="">
      <xdr:nvSpPr>
        <xdr:cNvPr id="323" name="テキスト ボックス 322"/>
        <xdr:cNvSpPr txBox="1"/>
      </xdr:nvSpPr>
      <xdr:spPr>
        <a:xfrm>
          <a:off x="7561795" y="483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43997</xdr:rowOff>
    </xdr:from>
    <xdr:to>
      <xdr:col>36</xdr:col>
      <xdr:colOff>165100</xdr:colOff>
      <xdr:row>30</xdr:row>
      <xdr:rowOff>145597</xdr:rowOff>
    </xdr:to>
    <xdr:sp macro="" textlink="">
      <xdr:nvSpPr>
        <xdr:cNvPr id="324" name="楕円 323"/>
        <xdr:cNvSpPr/>
      </xdr:nvSpPr>
      <xdr:spPr>
        <a:xfrm>
          <a:off x="6921500" y="51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162124</xdr:rowOff>
    </xdr:from>
    <xdr:ext cx="599010" cy="259045"/>
    <xdr:sp macro="" textlink="">
      <xdr:nvSpPr>
        <xdr:cNvPr id="325" name="テキスト ボックス 324"/>
        <xdr:cNvSpPr txBox="1"/>
      </xdr:nvSpPr>
      <xdr:spPr>
        <a:xfrm>
          <a:off x="6672795" y="496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1" name="テキスト ボックス 340"/>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5" name="直線コネクタ 344"/>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6"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47" name="直線コネクタ 346"/>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48"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49" name="直線コネクタ 348"/>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150295</xdr:rowOff>
    </xdr:from>
    <xdr:to>
      <xdr:col>55</xdr:col>
      <xdr:colOff>0</xdr:colOff>
      <xdr:row>52</xdr:row>
      <xdr:rowOff>95758</xdr:rowOff>
    </xdr:to>
    <xdr:cxnSp macro="">
      <xdr:nvCxnSpPr>
        <xdr:cNvPr id="350" name="直線コネクタ 349"/>
        <xdr:cNvCxnSpPr/>
      </xdr:nvCxnSpPr>
      <xdr:spPr>
        <a:xfrm flipV="1">
          <a:off x="9639300" y="8722795"/>
          <a:ext cx="838200" cy="2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1"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2" name="フローチャート: 判断 351"/>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95758</xdr:rowOff>
    </xdr:from>
    <xdr:to>
      <xdr:col>50</xdr:col>
      <xdr:colOff>114300</xdr:colOff>
      <xdr:row>53</xdr:row>
      <xdr:rowOff>85544</xdr:rowOff>
    </xdr:to>
    <xdr:cxnSp macro="">
      <xdr:nvCxnSpPr>
        <xdr:cNvPr id="353" name="直線コネクタ 352"/>
        <xdr:cNvCxnSpPr/>
      </xdr:nvCxnSpPr>
      <xdr:spPr>
        <a:xfrm flipV="1">
          <a:off x="8750300" y="9011158"/>
          <a:ext cx="889000" cy="16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4" name="フローチャート: 判断 353"/>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5" name="テキスト ボックス 354"/>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137801</xdr:rowOff>
    </xdr:from>
    <xdr:to>
      <xdr:col>45</xdr:col>
      <xdr:colOff>177800</xdr:colOff>
      <xdr:row>53</xdr:row>
      <xdr:rowOff>85544</xdr:rowOff>
    </xdr:to>
    <xdr:cxnSp macro="">
      <xdr:nvCxnSpPr>
        <xdr:cNvPr id="356" name="直線コネクタ 355"/>
        <xdr:cNvCxnSpPr/>
      </xdr:nvCxnSpPr>
      <xdr:spPr>
        <a:xfrm>
          <a:off x="7861300" y="9053201"/>
          <a:ext cx="889000" cy="1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57" name="フローチャート: 判断 356"/>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58" name="テキスト ボックス 357"/>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124574</xdr:rowOff>
    </xdr:from>
    <xdr:to>
      <xdr:col>41</xdr:col>
      <xdr:colOff>50800</xdr:colOff>
      <xdr:row>52</xdr:row>
      <xdr:rowOff>137801</xdr:rowOff>
    </xdr:to>
    <xdr:cxnSp macro="">
      <xdr:nvCxnSpPr>
        <xdr:cNvPr id="359" name="直線コネクタ 358"/>
        <xdr:cNvCxnSpPr/>
      </xdr:nvCxnSpPr>
      <xdr:spPr>
        <a:xfrm>
          <a:off x="6972300" y="8697074"/>
          <a:ext cx="889000" cy="3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97210</xdr:rowOff>
    </xdr:from>
    <xdr:to>
      <xdr:col>41</xdr:col>
      <xdr:colOff>101600</xdr:colOff>
      <xdr:row>58</xdr:row>
      <xdr:rowOff>27360</xdr:rowOff>
    </xdr:to>
    <xdr:sp macro="" textlink="">
      <xdr:nvSpPr>
        <xdr:cNvPr id="360" name="フローチャート: 判断 359"/>
        <xdr:cNvSpPr/>
      </xdr:nvSpPr>
      <xdr:spPr>
        <a:xfrm>
          <a:off x="7810500" y="986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18487</xdr:rowOff>
    </xdr:from>
    <xdr:ext cx="534377" cy="259045"/>
    <xdr:sp macro="" textlink="">
      <xdr:nvSpPr>
        <xdr:cNvPr id="361" name="テキスト ボックス 360"/>
        <xdr:cNvSpPr txBox="1"/>
      </xdr:nvSpPr>
      <xdr:spPr>
        <a:xfrm>
          <a:off x="7594111" y="996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85120</xdr:rowOff>
    </xdr:from>
    <xdr:to>
      <xdr:col>36</xdr:col>
      <xdr:colOff>165100</xdr:colOff>
      <xdr:row>58</xdr:row>
      <xdr:rowOff>15270</xdr:rowOff>
    </xdr:to>
    <xdr:sp macro="" textlink="">
      <xdr:nvSpPr>
        <xdr:cNvPr id="362" name="フローチャート: 判断 361"/>
        <xdr:cNvSpPr/>
      </xdr:nvSpPr>
      <xdr:spPr>
        <a:xfrm>
          <a:off x="6921500" y="985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6397</xdr:rowOff>
    </xdr:from>
    <xdr:ext cx="599010" cy="259045"/>
    <xdr:sp macro="" textlink="">
      <xdr:nvSpPr>
        <xdr:cNvPr id="363" name="テキスト ボックス 362"/>
        <xdr:cNvSpPr txBox="1"/>
      </xdr:nvSpPr>
      <xdr:spPr>
        <a:xfrm>
          <a:off x="6672795" y="995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99495</xdr:rowOff>
    </xdr:from>
    <xdr:to>
      <xdr:col>55</xdr:col>
      <xdr:colOff>50800</xdr:colOff>
      <xdr:row>51</xdr:row>
      <xdr:rowOff>29645</xdr:rowOff>
    </xdr:to>
    <xdr:sp macro="" textlink="">
      <xdr:nvSpPr>
        <xdr:cNvPr id="369" name="楕円 368"/>
        <xdr:cNvSpPr/>
      </xdr:nvSpPr>
      <xdr:spPr>
        <a:xfrm>
          <a:off x="10426700" y="86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52522</xdr:rowOff>
    </xdr:from>
    <xdr:ext cx="690189" cy="259045"/>
    <xdr:sp macro="" textlink="">
      <xdr:nvSpPr>
        <xdr:cNvPr id="370" name="普通建設事業費該当値テキスト"/>
        <xdr:cNvSpPr txBox="1"/>
      </xdr:nvSpPr>
      <xdr:spPr>
        <a:xfrm>
          <a:off x="10528300" y="8625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44958</xdr:rowOff>
    </xdr:from>
    <xdr:to>
      <xdr:col>50</xdr:col>
      <xdr:colOff>165100</xdr:colOff>
      <xdr:row>52</xdr:row>
      <xdr:rowOff>146558</xdr:rowOff>
    </xdr:to>
    <xdr:sp macro="" textlink="">
      <xdr:nvSpPr>
        <xdr:cNvPr id="371" name="楕円 370"/>
        <xdr:cNvSpPr/>
      </xdr:nvSpPr>
      <xdr:spPr>
        <a:xfrm>
          <a:off x="9588500" y="89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163085</xdr:rowOff>
    </xdr:from>
    <xdr:ext cx="690189" cy="259045"/>
    <xdr:sp macro="" textlink="">
      <xdr:nvSpPr>
        <xdr:cNvPr id="372" name="テキスト ボックス 371"/>
        <xdr:cNvSpPr txBox="1"/>
      </xdr:nvSpPr>
      <xdr:spPr>
        <a:xfrm>
          <a:off x="9294205" y="8735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34744</xdr:rowOff>
    </xdr:from>
    <xdr:to>
      <xdr:col>46</xdr:col>
      <xdr:colOff>38100</xdr:colOff>
      <xdr:row>53</xdr:row>
      <xdr:rowOff>136344</xdr:rowOff>
    </xdr:to>
    <xdr:sp macro="" textlink="">
      <xdr:nvSpPr>
        <xdr:cNvPr id="373" name="楕円 372"/>
        <xdr:cNvSpPr/>
      </xdr:nvSpPr>
      <xdr:spPr>
        <a:xfrm>
          <a:off x="8699500" y="91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152871</xdr:rowOff>
    </xdr:from>
    <xdr:ext cx="690189" cy="259045"/>
    <xdr:sp macro="" textlink="">
      <xdr:nvSpPr>
        <xdr:cNvPr id="374" name="テキスト ボックス 373"/>
        <xdr:cNvSpPr txBox="1"/>
      </xdr:nvSpPr>
      <xdr:spPr>
        <a:xfrm>
          <a:off x="8405205" y="8896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87001</xdr:rowOff>
    </xdr:from>
    <xdr:to>
      <xdr:col>41</xdr:col>
      <xdr:colOff>101600</xdr:colOff>
      <xdr:row>53</xdr:row>
      <xdr:rowOff>17151</xdr:rowOff>
    </xdr:to>
    <xdr:sp macro="" textlink="">
      <xdr:nvSpPr>
        <xdr:cNvPr id="375" name="楕円 374"/>
        <xdr:cNvSpPr/>
      </xdr:nvSpPr>
      <xdr:spPr>
        <a:xfrm>
          <a:off x="7810500" y="9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33678</xdr:rowOff>
    </xdr:from>
    <xdr:ext cx="690189" cy="259045"/>
    <xdr:sp macro="" textlink="">
      <xdr:nvSpPr>
        <xdr:cNvPr id="376" name="テキスト ボックス 375"/>
        <xdr:cNvSpPr txBox="1"/>
      </xdr:nvSpPr>
      <xdr:spPr>
        <a:xfrm>
          <a:off x="7516205" y="8777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73774</xdr:rowOff>
    </xdr:from>
    <xdr:to>
      <xdr:col>36</xdr:col>
      <xdr:colOff>165100</xdr:colOff>
      <xdr:row>51</xdr:row>
      <xdr:rowOff>3924</xdr:rowOff>
    </xdr:to>
    <xdr:sp macro="" textlink="">
      <xdr:nvSpPr>
        <xdr:cNvPr id="377" name="楕円 376"/>
        <xdr:cNvSpPr/>
      </xdr:nvSpPr>
      <xdr:spPr>
        <a:xfrm>
          <a:off x="6921500" y="86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20451</xdr:rowOff>
    </xdr:from>
    <xdr:ext cx="690189" cy="259045"/>
    <xdr:sp macro="" textlink="">
      <xdr:nvSpPr>
        <xdr:cNvPr id="378" name="テキスト ボックス 377"/>
        <xdr:cNvSpPr txBox="1"/>
      </xdr:nvSpPr>
      <xdr:spPr>
        <a:xfrm>
          <a:off x="6627205" y="8421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4" name="テキスト ボックス 393"/>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398" name="直線コネクタ 397"/>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399"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0" name="直線コネクタ 399"/>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1"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2" name="直線コネクタ 401"/>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45225</xdr:rowOff>
    </xdr:from>
    <xdr:to>
      <xdr:col>55</xdr:col>
      <xdr:colOff>0</xdr:colOff>
      <xdr:row>73</xdr:row>
      <xdr:rowOff>27240</xdr:rowOff>
    </xdr:to>
    <xdr:cxnSp macro="">
      <xdr:nvCxnSpPr>
        <xdr:cNvPr id="403" name="直線コネクタ 402"/>
        <xdr:cNvCxnSpPr/>
      </xdr:nvCxnSpPr>
      <xdr:spPr>
        <a:xfrm flipV="1">
          <a:off x="9639300" y="12218175"/>
          <a:ext cx="838200" cy="3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4"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5" name="フローチャート: 判断 404"/>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27240</xdr:rowOff>
    </xdr:from>
    <xdr:to>
      <xdr:col>50</xdr:col>
      <xdr:colOff>114300</xdr:colOff>
      <xdr:row>74</xdr:row>
      <xdr:rowOff>40839</xdr:rowOff>
    </xdr:to>
    <xdr:cxnSp macro="">
      <xdr:nvCxnSpPr>
        <xdr:cNvPr id="406" name="直線コネクタ 405"/>
        <xdr:cNvCxnSpPr/>
      </xdr:nvCxnSpPr>
      <xdr:spPr>
        <a:xfrm flipV="1">
          <a:off x="8750300" y="12543090"/>
          <a:ext cx="889000" cy="1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07" name="フローチャート: 判断 406"/>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08" name="テキスト ボックス 407"/>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40839</xdr:rowOff>
    </xdr:from>
    <xdr:to>
      <xdr:col>45</xdr:col>
      <xdr:colOff>177800</xdr:colOff>
      <xdr:row>74</xdr:row>
      <xdr:rowOff>45312</xdr:rowOff>
    </xdr:to>
    <xdr:cxnSp macro="">
      <xdr:nvCxnSpPr>
        <xdr:cNvPr id="409" name="直線コネクタ 408"/>
        <xdr:cNvCxnSpPr/>
      </xdr:nvCxnSpPr>
      <xdr:spPr>
        <a:xfrm flipV="1">
          <a:off x="7861300" y="12728139"/>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0" name="フローチャート: 判断 409"/>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1" name="テキスト ボックス 410"/>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37023</xdr:rowOff>
    </xdr:from>
    <xdr:to>
      <xdr:col>41</xdr:col>
      <xdr:colOff>50800</xdr:colOff>
      <xdr:row>74</xdr:row>
      <xdr:rowOff>45312</xdr:rowOff>
    </xdr:to>
    <xdr:cxnSp macro="">
      <xdr:nvCxnSpPr>
        <xdr:cNvPr id="412" name="直線コネクタ 411"/>
        <xdr:cNvCxnSpPr/>
      </xdr:nvCxnSpPr>
      <xdr:spPr>
        <a:xfrm>
          <a:off x="6972300" y="12552873"/>
          <a:ext cx="889000" cy="17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122949</xdr:rowOff>
    </xdr:from>
    <xdr:to>
      <xdr:col>41</xdr:col>
      <xdr:colOff>101600</xdr:colOff>
      <xdr:row>78</xdr:row>
      <xdr:rowOff>53099</xdr:rowOff>
    </xdr:to>
    <xdr:sp macro="" textlink="">
      <xdr:nvSpPr>
        <xdr:cNvPr id="413" name="フローチャート: 判断 412"/>
        <xdr:cNvSpPr/>
      </xdr:nvSpPr>
      <xdr:spPr>
        <a:xfrm>
          <a:off x="7810500" y="133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44226</xdr:rowOff>
    </xdr:from>
    <xdr:ext cx="534377" cy="259045"/>
    <xdr:sp macro="" textlink="">
      <xdr:nvSpPr>
        <xdr:cNvPr id="414" name="テキスト ボックス 413"/>
        <xdr:cNvSpPr txBox="1"/>
      </xdr:nvSpPr>
      <xdr:spPr>
        <a:xfrm>
          <a:off x="7594111" y="134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116246</xdr:rowOff>
    </xdr:from>
    <xdr:to>
      <xdr:col>36</xdr:col>
      <xdr:colOff>165100</xdr:colOff>
      <xdr:row>78</xdr:row>
      <xdr:rowOff>46396</xdr:rowOff>
    </xdr:to>
    <xdr:sp macro="" textlink="">
      <xdr:nvSpPr>
        <xdr:cNvPr id="415" name="フローチャート: 判断 414"/>
        <xdr:cNvSpPr/>
      </xdr:nvSpPr>
      <xdr:spPr>
        <a:xfrm>
          <a:off x="6921500" y="1331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37523</xdr:rowOff>
    </xdr:from>
    <xdr:ext cx="534377" cy="259045"/>
    <xdr:sp macro="" textlink="">
      <xdr:nvSpPr>
        <xdr:cNvPr id="416" name="テキスト ボックス 415"/>
        <xdr:cNvSpPr txBox="1"/>
      </xdr:nvSpPr>
      <xdr:spPr>
        <a:xfrm>
          <a:off x="6705111" y="134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165875</xdr:rowOff>
    </xdr:from>
    <xdr:to>
      <xdr:col>55</xdr:col>
      <xdr:colOff>50800</xdr:colOff>
      <xdr:row>71</xdr:row>
      <xdr:rowOff>96025</xdr:rowOff>
    </xdr:to>
    <xdr:sp macro="" textlink="">
      <xdr:nvSpPr>
        <xdr:cNvPr id="422" name="楕円 421"/>
        <xdr:cNvSpPr/>
      </xdr:nvSpPr>
      <xdr:spPr>
        <a:xfrm>
          <a:off x="10426700" y="121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118902</xdr:rowOff>
    </xdr:from>
    <xdr:ext cx="690189" cy="259045"/>
    <xdr:sp macro="" textlink="">
      <xdr:nvSpPr>
        <xdr:cNvPr id="423" name="普通建設事業費 （ うち新規整備　）該当値テキスト"/>
        <xdr:cNvSpPr txBox="1"/>
      </xdr:nvSpPr>
      <xdr:spPr>
        <a:xfrm>
          <a:off x="10528300" y="12120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147890</xdr:rowOff>
    </xdr:from>
    <xdr:to>
      <xdr:col>50</xdr:col>
      <xdr:colOff>165100</xdr:colOff>
      <xdr:row>73</xdr:row>
      <xdr:rowOff>78040</xdr:rowOff>
    </xdr:to>
    <xdr:sp macro="" textlink="">
      <xdr:nvSpPr>
        <xdr:cNvPr id="424" name="楕円 423"/>
        <xdr:cNvSpPr/>
      </xdr:nvSpPr>
      <xdr:spPr>
        <a:xfrm>
          <a:off x="9588500" y="12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71</xdr:row>
      <xdr:rowOff>94567</xdr:rowOff>
    </xdr:from>
    <xdr:ext cx="690189" cy="259045"/>
    <xdr:sp macro="" textlink="">
      <xdr:nvSpPr>
        <xdr:cNvPr id="425" name="テキスト ボックス 424"/>
        <xdr:cNvSpPr txBox="1"/>
      </xdr:nvSpPr>
      <xdr:spPr>
        <a:xfrm>
          <a:off x="9294205" y="122675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161489</xdr:rowOff>
    </xdr:from>
    <xdr:to>
      <xdr:col>46</xdr:col>
      <xdr:colOff>38100</xdr:colOff>
      <xdr:row>74</xdr:row>
      <xdr:rowOff>91639</xdr:rowOff>
    </xdr:to>
    <xdr:sp macro="" textlink="">
      <xdr:nvSpPr>
        <xdr:cNvPr id="426" name="楕円 425"/>
        <xdr:cNvSpPr/>
      </xdr:nvSpPr>
      <xdr:spPr>
        <a:xfrm>
          <a:off x="8699500" y="126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72</xdr:row>
      <xdr:rowOff>108166</xdr:rowOff>
    </xdr:from>
    <xdr:ext cx="690189" cy="259045"/>
    <xdr:sp macro="" textlink="">
      <xdr:nvSpPr>
        <xdr:cNvPr id="427" name="テキスト ボックス 426"/>
        <xdr:cNvSpPr txBox="1"/>
      </xdr:nvSpPr>
      <xdr:spPr>
        <a:xfrm>
          <a:off x="8405205" y="12452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165962</xdr:rowOff>
    </xdr:from>
    <xdr:to>
      <xdr:col>41</xdr:col>
      <xdr:colOff>101600</xdr:colOff>
      <xdr:row>74</xdr:row>
      <xdr:rowOff>96112</xdr:rowOff>
    </xdr:to>
    <xdr:sp macro="" textlink="">
      <xdr:nvSpPr>
        <xdr:cNvPr id="428" name="楕円 427"/>
        <xdr:cNvSpPr/>
      </xdr:nvSpPr>
      <xdr:spPr>
        <a:xfrm>
          <a:off x="7810500" y="126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72</xdr:row>
      <xdr:rowOff>112639</xdr:rowOff>
    </xdr:from>
    <xdr:ext cx="690189" cy="259045"/>
    <xdr:sp macro="" textlink="">
      <xdr:nvSpPr>
        <xdr:cNvPr id="429" name="テキスト ボックス 428"/>
        <xdr:cNvSpPr txBox="1"/>
      </xdr:nvSpPr>
      <xdr:spPr>
        <a:xfrm>
          <a:off x="7516205" y="12457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157673</xdr:rowOff>
    </xdr:from>
    <xdr:to>
      <xdr:col>36</xdr:col>
      <xdr:colOff>165100</xdr:colOff>
      <xdr:row>73</xdr:row>
      <xdr:rowOff>87823</xdr:rowOff>
    </xdr:to>
    <xdr:sp macro="" textlink="">
      <xdr:nvSpPr>
        <xdr:cNvPr id="430" name="楕円 429"/>
        <xdr:cNvSpPr/>
      </xdr:nvSpPr>
      <xdr:spPr>
        <a:xfrm>
          <a:off x="6921500" y="125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71</xdr:row>
      <xdr:rowOff>104350</xdr:rowOff>
    </xdr:from>
    <xdr:ext cx="690189" cy="259045"/>
    <xdr:sp macro="" textlink="">
      <xdr:nvSpPr>
        <xdr:cNvPr id="431" name="テキスト ボックス 430"/>
        <xdr:cNvSpPr txBox="1"/>
      </xdr:nvSpPr>
      <xdr:spPr>
        <a:xfrm>
          <a:off x="6627205" y="12277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57" name="直線コネクタ 456"/>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58"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59" name="直線コネクタ 458"/>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0"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1" name="直線コネクタ 460"/>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23789</xdr:rowOff>
    </xdr:from>
    <xdr:to>
      <xdr:col>55</xdr:col>
      <xdr:colOff>0</xdr:colOff>
      <xdr:row>98</xdr:row>
      <xdr:rowOff>150161</xdr:rowOff>
    </xdr:to>
    <xdr:cxnSp macro="">
      <xdr:nvCxnSpPr>
        <xdr:cNvPr id="462" name="直線コネクタ 461"/>
        <xdr:cNvCxnSpPr/>
      </xdr:nvCxnSpPr>
      <xdr:spPr>
        <a:xfrm flipV="1">
          <a:off x="9639300" y="16825889"/>
          <a:ext cx="838200" cy="1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3"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4" name="フローチャート: 判断 463"/>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60680</xdr:rowOff>
    </xdr:from>
    <xdr:to>
      <xdr:col>50</xdr:col>
      <xdr:colOff>114300</xdr:colOff>
      <xdr:row>98</xdr:row>
      <xdr:rowOff>150161</xdr:rowOff>
    </xdr:to>
    <xdr:cxnSp macro="">
      <xdr:nvCxnSpPr>
        <xdr:cNvPr id="465" name="直線コネクタ 464"/>
        <xdr:cNvCxnSpPr/>
      </xdr:nvCxnSpPr>
      <xdr:spPr>
        <a:xfrm>
          <a:off x="8750300" y="16862780"/>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6" name="フローチャート: 判断 465"/>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67" name="テキスト ボックス 466"/>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26575</xdr:rowOff>
    </xdr:from>
    <xdr:to>
      <xdr:col>45</xdr:col>
      <xdr:colOff>177800</xdr:colOff>
      <xdr:row>98</xdr:row>
      <xdr:rowOff>60680</xdr:rowOff>
    </xdr:to>
    <xdr:cxnSp macro="">
      <xdr:nvCxnSpPr>
        <xdr:cNvPr id="468" name="直線コネクタ 467"/>
        <xdr:cNvCxnSpPr/>
      </xdr:nvCxnSpPr>
      <xdr:spPr>
        <a:xfrm>
          <a:off x="7861300" y="16828675"/>
          <a:ext cx="889000" cy="3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69" name="フローチャート: 判断 468"/>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0" name="テキスト ボックス 469"/>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26575</xdr:rowOff>
    </xdr:from>
    <xdr:to>
      <xdr:col>41</xdr:col>
      <xdr:colOff>50800</xdr:colOff>
      <xdr:row>98</xdr:row>
      <xdr:rowOff>97234</xdr:rowOff>
    </xdr:to>
    <xdr:cxnSp macro="">
      <xdr:nvCxnSpPr>
        <xdr:cNvPr id="471" name="直線コネクタ 470"/>
        <xdr:cNvCxnSpPr/>
      </xdr:nvCxnSpPr>
      <xdr:spPr>
        <a:xfrm flipV="1">
          <a:off x="6972300" y="16828675"/>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2" name="フローチャート: 判断 471"/>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3" name="テキスト ボックス 472"/>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4" name="フローチャート: 判断 473"/>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5" name="テキスト ボックス 474"/>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144439</xdr:rowOff>
    </xdr:from>
    <xdr:to>
      <xdr:col>55</xdr:col>
      <xdr:colOff>50800</xdr:colOff>
      <xdr:row>98</xdr:row>
      <xdr:rowOff>74589</xdr:rowOff>
    </xdr:to>
    <xdr:sp macro="" textlink="">
      <xdr:nvSpPr>
        <xdr:cNvPr id="481" name="楕円 480"/>
        <xdr:cNvSpPr/>
      </xdr:nvSpPr>
      <xdr:spPr>
        <a:xfrm>
          <a:off x="10426700" y="167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122866</xdr:rowOff>
    </xdr:from>
    <xdr:ext cx="534377" cy="259045"/>
    <xdr:sp macro="" textlink="">
      <xdr:nvSpPr>
        <xdr:cNvPr id="482" name="普通建設事業費 （ うち更新整備　）該当値テキスト"/>
        <xdr:cNvSpPr txBox="1"/>
      </xdr:nvSpPr>
      <xdr:spPr>
        <a:xfrm>
          <a:off x="10528300" y="167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99361</xdr:rowOff>
    </xdr:from>
    <xdr:to>
      <xdr:col>50</xdr:col>
      <xdr:colOff>165100</xdr:colOff>
      <xdr:row>99</xdr:row>
      <xdr:rowOff>29511</xdr:rowOff>
    </xdr:to>
    <xdr:sp macro="" textlink="">
      <xdr:nvSpPr>
        <xdr:cNvPr id="483" name="楕円 482"/>
        <xdr:cNvSpPr/>
      </xdr:nvSpPr>
      <xdr:spPr>
        <a:xfrm>
          <a:off x="9588500" y="169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20638</xdr:rowOff>
    </xdr:from>
    <xdr:ext cx="534377" cy="259045"/>
    <xdr:sp macro="" textlink="">
      <xdr:nvSpPr>
        <xdr:cNvPr id="484" name="テキスト ボックス 483"/>
        <xdr:cNvSpPr txBox="1"/>
      </xdr:nvSpPr>
      <xdr:spPr>
        <a:xfrm>
          <a:off x="9372111" y="169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9880</xdr:rowOff>
    </xdr:from>
    <xdr:to>
      <xdr:col>46</xdr:col>
      <xdr:colOff>38100</xdr:colOff>
      <xdr:row>98</xdr:row>
      <xdr:rowOff>111480</xdr:rowOff>
    </xdr:to>
    <xdr:sp macro="" textlink="">
      <xdr:nvSpPr>
        <xdr:cNvPr id="485" name="楕円 484"/>
        <xdr:cNvSpPr/>
      </xdr:nvSpPr>
      <xdr:spPr>
        <a:xfrm>
          <a:off x="8699500" y="168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102607</xdr:rowOff>
    </xdr:from>
    <xdr:ext cx="534377" cy="259045"/>
    <xdr:sp macro="" textlink="">
      <xdr:nvSpPr>
        <xdr:cNvPr id="486" name="テキスト ボックス 485"/>
        <xdr:cNvSpPr txBox="1"/>
      </xdr:nvSpPr>
      <xdr:spPr>
        <a:xfrm>
          <a:off x="8483111" y="169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147225</xdr:rowOff>
    </xdr:from>
    <xdr:to>
      <xdr:col>41</xdr:col>
      <xdr:colOff>101600</xdr:colOff>
      <xdr:row>98</xdr:row>
      <xdr:rowOff>77375</xdr:rowOff>
    </xdr:to>
    <xdr:sp macro="" textlink="">
      <xdr:nvSpPr>
        <xdr:cNvPr id="487" name="楕円 486"/>
        <xdr:cNvSpPr/>
      </xdr:nvSpPr>
      <xdr:spPr>
        <a:xfrm>
          <a:off x="7810500" y="167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68502</xdr:rowOff>
    </xdr:from>
    <xdr:ext cx="534377" cy="259045"/>
    <xdr:sp macro="" textlink="">
      <xdr:nvSpPr>
        <xdr:cNvPr id="488" name="テキスト ボックス 487"/>
        <xdr:cNvSpPr txBox="1"/>
      </xdr:nvSpPr>
      <xdr:spPr>
        <a:xfrm>
          <a:off x="7594111" y="168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46434</xdr:rowOff>
    </xdr:from>
    <xdr:to>
      <xdr:col>36</xdr:col>
      <xdr:colOff>165100</xdr:colOff>
      <xdr:row>98</xdr:row>
      <xdr:rowOff>148034</xdr:rowOff>
    </xdr:to>
    <xdr:sp macro="" textlink="">
      <xdr:nvSpPr>
        <xdr:cNvPr id="489" name="楕円 488"/>
        <xdr:cNvSpPr/>
      </xdr:nvSpPr>
      <xdr:spPr>
        <a:xfrm>
          <a:off x="6921500" y="168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139161</xdr:rowOff>
    </xdr:from>
    <xdr:ext cx="534377" cy="259045"/>
    <xdr:sp macro="" textlink="">
      <xdr:nvSpPr>
        <xdr:cNvPr id="490" name="テキスト ボックス 489"/>
        <xdr:cNvSpPr txBox="1"/>
      </xdr:nvSpPr>
      <xdr:spPr>
        <a:xfrm>
          <a:off x="6705111" y="169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4" name="テキスト ボックス 50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2" name="直線コネクタ 511"/>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3"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5"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6" name="直線コネクタ 515"/>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86073</xdr:rowOff>
    </xdr:from>
    <xdr:to>
      <xdr:col>85</xdr:col>
      <xdr:colOff>127000</xdr:colOff>
      <xdr:row>32</xdr:row>
      <xdr:rowOff>247</xdr:rowOff>
    </xdr:to>
    <xdr:cxnSp macro="">
      <xdr:nvCxnSpPr>
        <xdr:cNvPr id="517" name="直線コネクタ 516"/>
        <xdr:cNvCxnSpPr/>
      </xdr:nvCxnSpPr>
      <xdr:spPr>
        <a:xfrm flipV="1">
          <a:off x="15481300" y="5229573"/>
          <a:ext cx="838200" cy="2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18"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19" name="フローチャート: 判断 518"/>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20988</xdr:rowOff>
    </xdr:from>
    <xdr:to>
      <xdr:col>81</xdr:col>
      <xdr:colOff>50800</xdr:colOff>
      <xdr:row>32</xdr:row>
      <xdr:rowOff>247</xdr:rowOff>
    </xdr:to>
    <xdr:cxnSp macro="">
      <xdr:nvCxnSpPr>
        <xdr:cNvPr id="520" name="直線コネクタ 519"/>
        <xdr:cNvCxnSpPr/>
      </xdr:nvCxnSpPr>
      <xdr:spPr>
        <a:xfrm>
          <a:off x="14592300" y="5335938"/>
          <a:ext cx="889000" cy="1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1" name="フローチャート: 判断 520"/>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2" name="テキスト ボックス 521"/>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20988</xdr:rowOff>
    </xdr:from>
    <xdr:to>
      <xdr:col>76</xdr:col>
      <xdr:colOff>114300</xdr:colOff>
      <xdr:row>34</xdr:row>
      <xdr:rowOff>101199</xdr:rowOff>
    </xdr:to>
    <xdr:cxnSp macro="">
      <xdr:nvCxnSpPr>
        <xdr:cNvPr id="523" name="直線コネクタ 522"/>
        <xdr:cNvCxnSpPr/>
      </xdr:nvCxnSpPr>
      <xdr:spPr>
        <a:xfrm flipV="1">
          <a:off x="13703300" y="5335938"/>
          <a:ext cx="889000" cy="59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4" name="フローチャート: 判断 523"/>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5" name="テキスト ボックス 524"/>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101199</xdr:rowOff>
    </xdr:from>
    <xdr:to>
      <xdr:col>71</xdr:col>
      <xdr:colOff>177800</xdr:colOff>
      <xdr:row>37</xdr:row>
      <xdr:rowOff>942</xdr:rowOff>
    </xdr:to>
    <xdr:cxnSp macro="">
      <xdr:nvCxnSpPr>
        <xdr:cNvPr id="526" name="直線コネクタ 525"/>
        <xdr:cNvCxnSpPr/>
      </xdr:nvCxnSpPr>
      <xdr:spPr>
        <a:xfrm flipV="1">
          <a:off x="12814300" y="5930499"/>
          <a:ext cx="889000" cy="4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77546</xdr:rowOff>
    </xdr:from>
    <xdr:to>
      <xdr:col>72</xdr:col>
      <xdr:colOff>38100</xdr:colOff>
      <xdr:row>39</xdr:row>
      <xdr:rowOff>7696</xdr:rowOff>
    </xdr:to>
    <xdr:sp macro="" textlink="">
      <xdr:nvSpPr>
        <xdr:cNvPr id="527" name="フローチャート: 判断 526"/>
        <xdr:cNvSpPr/>
      </xdr:nvSpPr>
      <xdr:spPr>
        <a:xfrm>
          <a:off x="13652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170273</xdr:rowOff>
    </xdr:from>
    <xdr:ext cx="469744" cy="259045"/>
    <xdr:sp macro="" textlink="">
      <xdr:nvSpPr>
        <xdr:cNvPr id="528" name="テキスト ボックス 527"/>
        <xdr:cNvSpPr txBox="1"/>
      </xdr:nvSpPr>
      <xdr:spPr>
        <a:xfrm>
          <a:off x="13468428" y="66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70358</xdr:rowOff>
    </xdr:from>
    <xdr:to>
      <xdr:col>67</xdr:col>
      <xdr:colOff>101600</xdr:colOff>
      <xdr:row>39</xdr:row>
      <xdr:rowOff>508</xdr:rowOff>
    </xdr:to>
    <xdr:sp macro="" textlink="">
      <xdr:nvSpPr>
        <xdr:cNvPr id="529" name="フローチャート: 判断 528"/>
        <xdr:cNvSpPr/>
      </xdr:nvSpPr>
      <xdr:spPr>
        <a:xfrm>
          <a:off x="12763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163085</xdr:rowOff>
    </xdr:from>
    <xdr:ext cx="469744" cy="259045"/>
    <xdr:sp macro="" textlink="">
      <xdr:nvSpPr>
        <xdr:cNvPr id="530" name="テキスト ボックス 529"/>
        <xdr:cNvSpPr txBox="1"/>
      </xdr:nvSpPr>
      <xdr:spPr>
        <a:xfrm>
          <a:off x="12579428" y="667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35273</xdr:rowOff>
    </xdr:from>
    <xdr:to>
      <xdr:col>85</xdr:col>
      <xdr:colOff>177800</xdr:colOff>
      <xdr:row>30</xdr:row>
      <xdr:rowOff>136873</xdr:rowOff>
    </xdr:to>
    <xdr:sp macro="" textlink="">
      <xdr:nvSpPr>
        <xdr:cNvPr id="536" name="楕円 535"/>
        <xdr:cNvSpPr/>
      </xdr:nvSpPr>
      <xdr:spPr>
        <a:xfrm>
          <a:off x="16268700" y="51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159750</xdr:rowOff>
    </xdr:from>
    <xdr:ext cx="599010" cy="259045"/>
    <xdr:sp macro="" textlink="">
      <xdr:nvSpPr>
        <xdr:cNvPr id="537" name="災害復旧事業費該当値テキスト"/>
        <xdr:cNvSpPr txBox="1"/>
      </xdr:nvSpPr>
      <xdr:spPr>
        <a:xfrm>
          <a:off x="16370300" y="513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120897</xdr:rowOff>
    </xdr:from>
    <xdr:to>
      <xdr:col>81</xdr:col>
      <xdr:colOff>101600</xdr:colOff>
      <xdr:row>32</xdr:row>
      <xdr:rowOff>51047</xdr:rowOff>
    </xdr:to>
    <xdr:sp macro="" textlink="">
      <xdr:nvSpPr>
        <xdr:cNvPr id="538" name="楕円 537"/>
        <xdr:cNvSpPr/>
      </xdr:nvSpPr>
      <xdr:spPr>
        <a:xfrm>
          <a:off x="15430500" y="54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67574</xdr:rowOff>
    </xdr:from>
    <xdr:ext cx="599010" cy="259045"/>
    <xdr:sp macro="" textlink="">
      <xdr:nvSpPr>
        <xdr:cNvPr id="539" name="テキスト ボックス 538"/>
        <xdr:cNvSpPr txBox="1"/>
      </xdr:nvSpPr>
      <xdr:spPr>
        <a:xfrm>
          <a:off x="15181795" y="521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141638</xdr:rowOff>
    </xdr:from>
    <xdr:to>
      <xdr:col>76</xdr:col>
      <xdr:colOff>165100</xdr:colOff>
      <xdr:row>31</xdr:row>
      <xdr:rowOff>71788</xdr:rowOff>
    </xdr:to>
    <xdr:sp macro="" textlink="">
      <xdr:nvSpPr>
        <xdr:cNvPr id="540" name="楕円 539"/>
        <xdr:cNvSpPr/>
      </xdr:nvSpPr>
      <xdr:spPr>
        <a:xfrm>
          <a:off x="14541500" y="52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88315</xdr:rowOff>
    </xdr:from>
    <xdr:ext cx="599010" cy="259045"/>
    <xdr:sp macro="" textlink="">
      <xdr:nvSpPr>
        <xdr:cNvPr id="541" name="テキスト ボックス 540"/>
        <xdr:cNvSpPr txBox="1"/>
      </xdr:nvSpPr>
      <xdr:spPr>
        <a:xfrm>
          <a:off x="14292795" y="506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50399</xdr:rowOff>
    </xdr:from>
    <xdr:to>
      <xdr:col>72</xdr:col>
      <xdr:colOff>38100</xdr:colOff>
      <xdr:row>34</xdr:row>
      <xdr:rowOff>151999</xdr:rowOff>
    </xdr:to>
    <xdr:sp macro="" textlink="">
      <xdr:nvSpPr>
        <xdr:cNvPr id="542" name="楕円 541"/>
        <xdr:cNvSpPr/>
      </xdr:nvSpPr>
      <xdr:spPr>
        <a:xfrm>
          <a:off x="13652500" y="58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168526</xdr:rowOff>
    </xdr:from>
    <xdr:ext cx="599010" cy="259045"/>
    <xdr:sp macro="" textlink="">
      <xdr:nvSpPr>
        <xdr:cNvPr id="543" name="テキスト ボックス 542"/>
        <xdr:cNvSpPr txBox="1"/>
      </xdr:nvSpPr>
      <xdr:spPr>
        <a:xfrm>
          <a:off x="13403795" y="565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121592</xdr:rowOff>
    </xdr:from>
    <xdr:to>
      <xdr:col>67</xdr:col>
      <xdr:colOff>101600</xdr:colOff>
      <xdr:row>37</xdr:row>
      <xdr:rowOff>51742</xdr:rowOff>
    </xdr:to>
    <xdr:sp macro="" textlink="">
      <xdr:nvSpPr>
        <xdr:cNvPr id="544" name="楕円 543"/>
        <xdr:cNvSpPr/>
      </xdr:nvSpPr>
      <xdr:spPr>
        <a:xfrm>
          <a:off x="12763500" y="62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68269</xdr:rowOff>
    </xdr:from>
    <xdr:ext cx="599010" cy="259045"/>
    <xdr:sp macro="" textlink="">
      <xdr:nvSpPr>
        <xdr:cNvPr id="545" name="テキスト ボックス 544"/>
        <xdr:cNvSpPr txBox="1"/>
      </xdr:nvSpPr>
      <xdr:spPr>
        <a:xfrm>
          <a:off x="12514795" y="606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9" name="テキスト ボックス 55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1" name="テキスト ボックス 56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3" name="テキスト ボックス 56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7" name="直線コネクタ 56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9" name="直線コネクタ 56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1" name="直線コネクタ 57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2" name="直線コネクタ 57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4" name="フローチャート: 判断 57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5" name="直線コネクタ 57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6" name="フローチャート: 判断 57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7" name="テキスト ボックス 57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8" name="直線コネクタ 57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9" name="フローチャート: 判断 57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0" name="テキスト ボックス 57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1" name="直線コネクタ 58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2" name="フローチャート: 判断 58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3" name="テキスト ボックス 58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4" name="フローチャート: 判断 58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5" name="テキスト ボックス 58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1" name="楕円 59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3" name="楕円 59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4" name="テキスト ボックス 59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5" name="楕円 59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6" name="テキスト ボックス 59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7" name="楕円 59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8" name="テキスト ボックス 59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9" name="楕円 59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0" name="テキスト ボックス 59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6" name="直線コネクタ 625"/>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7"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8" name="直線コネクタ 627"/>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9"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30" name="直線コネクタ 629"/>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89429</xdr:rowOff>
    </xdr:from>
    <xdr:to>
      <xdr:col>85</xdr:col>
      <xdr:colOff>127000</xdr:colOff>
      <xdr:row>74</xdr:row>
      <xdr:rowOff>125265</xdr:rowOff>
    </xdr:to>
    <xdr:cxnSp macro="">
      <xdr:nvCxnSpPr>
        <xdr:cNvPr id="631" name="直線コネクタ 630"/>
        <xdr:cNvCxnSpPr/>
      </xdr:nvCxnSpPr>
      <xdr:spPr>
        <a:xfrm flipV="1">
          <a:off x="15481300" y="12262379"/>
          <a:ext cx="838200" cy="55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32"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3" name="フローチャート: 判断 632"/>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125265</xdr:rowOff>
    </xdr:from>
    <xdr:to>
      <xdr:col>81</xdr:col>
      <xdr:colOff>50800</xdr:colOff>
      <xdr:row>75</xdr:row>
      <xdr:rowOff>27904</xdr:rowOff>
    </xdr:to>
    <xdr:cxnSp macro="">
      <xdr:nvCxnSpPr>
        <xdr:cNvPr id="634" name="直線コネクタ 633"/>
        <xdr:cNvCxnSpPr/>
      </xdr:nvCxnSpPr>
      <xdr:spPr>
        <a:xfrm flipV="1">
          <a:off x="14592300" y="12812565"/>
          <a:ext cx="889000" cy="7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5" name="フローチャート: 判断 634"/>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6" name="テキスト ボックス 635"/>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27904</xdr:rowOff>
    </xdr:from>
    <xdr:to>
      <xdr:col>76</xdr:col>
      <xdr:colOff>114300</xdr:colOff>
      <xdr:row>75</xdr:row>
      <xdr:rowOff>48870</xdr:rowOff>
    </xdr:to>
    <xdr:cxnSp macro="">
      <xdr:nvCxnSpPr>
        <xdr:cNvPr id="637" name="直線コネクタ 636"/>
        <xdr:cNvCxnSpPr/>
      </xdr:nvCxnSpPr>
      <xdr:spPr>
        <a:xfrm flipV="1">
          <a:off x="13703300" y="12886654"/>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8" name="フローチャート: 判断 637"/>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9" name="テキスト ボックス 638"/>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32879</xdr:rowOff>
    </xdr:from>
    <xdr:to>
      <xdr:col>71</xdr:col>
      <xdr:colOff>177800</xdr:colOff>
      <xdr:row>75</xdr:row>
      <xdr:rowOff>48870</xdr:rowOff>
    </xdr:to>
    <xdr:cxnSp macro="">
      <xdr:nvCxnSpPr>
        <xdr:cNvPr id="640" name="直線コネクタ 639"/>
        <xdr:cNvCxnSpPr/>
      </xdr:nvCxnSpPr>
      <xdr:spPr>
        <a:xfrm>
          <a:off x="12814300" y="12891629"/>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41" name="フローチャート: 判断 640"/>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42" name="テキスト ボックス 641"/>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3" name="フローチャート: 判断 642"/>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4" name="テキスト ボックス 643"/>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38629</xdr:rowOff>
    </xdr:from>
    <xdr:to>
      <xdr:col>85</xdr:col>
      <xdr:colOff>177800</xdr:colOff>
      <xdr:row>71</xdr:row>
      <xdr:rowOff>140229</xdr:rowOff>
    </xdr:to>
    <xdr:sp macro="" textlink="">
      <xdr:nvSpPr>
        <xdr:cNvPr id="650" name="楕円 649"/>
        <xdr:cNvSpPr/>
      </xdr:nvSpPr>
      <xdr:spPr>
        <a:xfrm>
          <a:off x="16268700" y="122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125006</xdr:rowOff>
    </xdr:from>
    <xdr:ext cx="599010" cy="259045"/>
    <xdr:sp macro="" textlink="">
      <xdr:nvSpPr>
        <xdr:cNvPr id="651" name="公債費該当値テキスト"/>
        <xdr:cNvSpPr txBox="1"/>
      </xdr:nvSpPr>
      <xdr:spPr>
        <a:xfrm>
          <a:off x="16370300" y="121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74465</xdr:rowOff>
    </xdr:from>
    <xdr:to>
      <xdr:col>81</xdr:col>
      <xdr:colOff>101600</xdr:colOff>
      <xdr:row>75</xdr:row>
      <xdr:rowOff>4615</xdr:rowOff>
    </xdr:to>
    <xdr:sp macro="" textlink="">
      <xdr:nvSpPr>
        <xdr:cNvPr id="652" name="楕円 651"/>
        <xdr:cNvSpPr/>
      </xdr:nvSpPr>
      <xdr:spPr>
        <a:xfrm>
          <a:off x="15430500" y="127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21142</xdr:rowOff>
    </xdr:from>
    <xdr:ext cx="534377" cy="259045"/>
    <xdr:sp macro="" textlink="">
      <xdr:nvSpPr>
        <xdr:cNvPr id="653" name="テキスト ボックス 652"/>
        <xdr:cNvSpPr txBox="1"/>
      </xdr:nvSpPr>
      <xdr:spPr>
        <a:xfrm>
          <a:off x="15214111" y="125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148554</xdr:rowOff>
    </xdr:from>
    <xdr:to>
      <xdr:col>76</xdr:col>
      <xdr:colOff>165100</xdr:colOff>
      <xdr:row>75</xdr:row>
      <xdr:rowOff>78704</xdr:rowOff>
    </xdr:to>
    <xdr:sp macro="" textlink="">
      <xdr:nvSpPr>
        <xdr:cNvPr id="654" name="楕円 653"/>
        <xdr:cNvSpPr/>
      </xdr:nvSpPr>
      <xdr:spPr>
        <a:xfrm>
          <a:off x="14541500" y="128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95231</xdr:rowOff>
    </xdr:from>
    <xdr:ext cx="534377" cy="259045"/>
    <xdr:sp macro="" textlink="">
      <xdr:nvSpPr>
        <xdr:cNvPr id="655" name="テキスト ボックス 654"/>
        <xdr:cNvSpPr txBox="1"/>
      </xdr:nvSpPr>
      <xdr:spPr>
        <a:xfrm>
          <a:off x="14325111" y="126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169520</xdr:rowOff>
    </xdr:from>
    <xdr:to>
      <xdr:col>72</xdr:col>
      <xdr:colOff>38100</xdr:colOff>
      <xdr:row>75</xdr:row>
      <xdr:rowOff>99670</xdr:rowOff>
    </xdr:to>
    <xdr:sp macro="" textlink="">
      <xdr:nvSpPr>
        <xdr:cNvPr id="656" name="楕円 655"/>
        <xdr:cNvSpPr/>
      </xdr:nvSpPr>
      <xdr:spPr>
        <a:xfrm>
          <a:off x="13652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90797</xdr:rowOff>
    </xdr:from>
    <xdr:ext cx="534377" cy="259045"/>
    <xdr:sp macro="" textlink="">
      <xdr:nvSpPr>
        <xdr:cNvPr id="657" name="テキスト ボックス 656"/>
        <xdr:cNvSpPr txBox="1"/>
      </xdr:nvSpPr>
      <xdr:spPr>
        <a:xfrm>
          <a:off x="13436111" y="1294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153529</xdr:rowOff>
    </xdr:from>
    <xdr:to>
      <xdr:col>67</xdr:col>
      <xdr:colOff>101600</xdr:colOff>
      <xdr:row>75</xdr:row>
      <xdr:rowOff>83679</xdr:rowOff>
    </xdr:to>
    <xdr:sp macro="" textlink="">
      <xdr:nvSpPr>
        <xdr:cNvPr id="658" name="楕円 657"/>
        <xdr:cNvSpPr/>
      </xdr:nvSpPr>
      <xdr:spPr>
        <a:xfrm>
          <a:off x="12763500" y="128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100206</xdr:rowOff>
    </xdr:from>
    <xdr:ext cx="534377" cy="259045"/>
    <xdr:sp macro="" textlink="">
      <xdr:nvSpPr>
        <xdr:cNvPr id="659" name="テキスト ボックス 658"/>
        <xdr:cNvSpPr txBox="1"/>
      </xdr:nvSpPr>
      <xdr:spPr>
        <a:xfrm>
          <a:off x="12547111" y="126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5" name="テキスト ボックス 674"/>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7" name="テキスト ボックス 676"/>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9" name="テキスト ボックス 67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104226</xdr:rowOff>
    </xdr:from>
    <xdr:to>
      <xdr:col>85</xdr:col>
      <xdr:colOff>126364</xdr:colOff>
      <xdr:row>99</xdr:row>
      <xdr:rowOff>44145</xdr:rowOff>
    </xdr:to>
    <xdr:cxnSp macro="">
      <xdr:nvCxnSpPr>
        <xdr:cNvPr id="683" name="直線コネクタ 682"/>
        <xdr:cNvCxnSpPr/>
      </xdr:nvCxnSpPr>
      <xdr:spPr>
        <a:xfrm flipV="1">
          <a:off x="16317595" y="16563426"/>
          <a:ext cx="1269" cy="45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79663</xdr:rowOff>
    </xdr:from>
    <xdr:ext cx="378565" cy="259045"/>
    <xdr:sp macro="" textlink="">
      <xdr:nvSpPr>
        <xdr:cNvPr id="684" name="積立金最小値テキスト"/>
        <xdr:cNvSpPr txBox="1"/>
      </xdr:nvSpPr>
      <xdr:spPr>
        <a:xfrm>
          <a:off x="16370300" y="17053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44145</xdr:rowOff>
    </xdr:from>
    <xdr:to>
      <xdr:col>86</xdr:col>
      <xdr:colOff>25400</xdr:colOff>
      <xdr:row>99</xdr:row>
      <xdr:rowOff>44145</xdr:rowOff>
    </xdr:to>
    <xdr:cxnSp macro="">
      <xdr:nvCxnSpPr>
        <xdr:cNvPr id="685" name="直線コネクタ 684"/>
        <xdr:cNvCxnSpPr/>
      </xdr:nvCxnSpPr>
      <xdr:spPr>
        <a:xfrm>
          <a:off x="16230600" y="1701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50903</xdr:rowOff>
    </xdr:from>
    <xdr:ext cx="599010" cy="259045"/>
    <xdr:sp macro="" textlink="">
      <xdr:nvSpPr>
        <xdr:cNvPr id="686" name="積立金最大値テキスト"/>
        <xdr:cNvSpPr txBox="1"/>
      </xdr:nvSpPr>
      <xdr:spPr>
        <a:xfrm>
          <a:off x="16370300" y="1633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104226</xdr:rowOff>
    </xdr:from>
    <xdr:to>
      <xdr:col>86</xdr:col>
      <xdr:colOff>25400</xdr:colOff>
      <xdr:row>96</xdr:row>
      <xdr:rowOff>104226</xdr:rowOff>
    </xdr:to>
    <xdr:cxnSp macro="">
      <xdr:nvCxnSpPr>
        <xdr:cNvPr id="687" name="直線コネクタ 686"/>
        <xdr:cNvCxnSpPr/>
      </xdr:nvCxnSpPr>
      <xdr:spPr>
        <a:xfrm>
          <a:off x="16230600" y="1656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137065</xdr:rowOff>
    </xdr:from>
    <xdr:to>
      <xdr:col>85</xdr:col>
      <xdr:colOff>127000</xdr:colOff>
      <xdr:row>96</xdr:row>
      <xdr:rowOff>104226</xdr:rowOff>
    </xdr:to>
    <xdr:cxnSp macro="">
      <xdr:nvCxnSpPr>
        <xdr:cNvPr id="688" name="直線コネクタ 687"/>
        <xdr:cNvCxnSpPr/>
      </xdr:nvCxnSpPr>
      <xdr:spPr>
        <a:xfrm>
          <a:off x="15481300" y="15739015"/>
          <a:ext cx="838200" cy="8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124113</xdr:rowOff>
    </xdr:from>
    <xdr:ext cx="534377" cy="259045"/>
    <xdr:sp macro="" textlink="">
      <xdr:nvSpPr>
        <xdr:cNvPr id="689" name="積立金平均値テキスト"/>
        <xdr:cNvSpPr txBox="1"/>
      </xdr:nvSpPr>
      <xdr:spPr>
        <a:xfrm>
          <a:off x="16370300" y="1692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145686</xdr:rowOff>
    </xdr:from>
    <xdr:to>
      <xdr:col>85</xdr:col>
      <xdr:colOff>177800</xdr:colOff>
      <xdr:row>99</xdr:row>
      <xdr:rowOff>75836</xdr:rowOff>
    </xdr:to>
    <xdr:sp macro="" textlink="">
      <xdr:nvSpPr>
        <xdr:cNvPr id="690" name="フローチャート: 判断 689"/>
        <xdr:cNvSpPr/>
      </xdr:nvSpPr>
      <xdr:spPr>
        <a:xfrm>
          <a:off x="16268700" y="1694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137065</xdr:rowOff>
    </xdr:from>
    <xdr:to>
      <xdr:col>81</xdr:col>
      <xdr:colOff>50800</xdr:colOff>
      <xdr:row>93</xdr:row>
      <xdr:rowOff>133942</xdr:rowOff>
    </xdr:to>
    <xdr:cxnSp macro="">
      <xdr:nvCxnSpPr>
        <xdr:cNvPr id="691" name="直線コネクタ 690"/>
        <xdr:cNvCxnSpPr/>
      </xdr:nvCxnSpPr>
      <xdr:spPr>
        <a:xfrm flipV="1">
          <a:off x="14592300" y="15739015"/>
          <a:ext cx="889000" cy="3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146540</xdr:rowOff>
    </xdr:from>
    <xdr:to>
      <xdr:col>81</xdr:col>
      <xdr:colOff>101600</xdr:colOff>
      <xdr:row>99</xdr:row>
      <xdr:rowOff>76690</xdr:rowOff>
    </xdr:to>
    <xdr:sp macro="" textlink="">
      <xdr:nvSpPr>
        <xdr:cNvPr id="692" name="フローチャート: 判断 691"/>
        <xdr:cNvSpPr/>
      </xdr:nvSpPr>
      <xdr:spPr>
        <a:xfrm>
          <a:off x="154305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67817</xdr:rowOff>
    </xdr:from>
    <xdr:ext cx="534377" cy="259045"/>
    <xdr:sp macro="" textlink="">
      <xdr:nvSpPr>
        <xdr:cNvPr id="693" name="テキスト ボックス 692"/>
        <xdr:cNvSpPr txBox="1"/>
      </xdr:nvSpPr>
      <xdr:spPr>
        <a:xfrm>
          <a:off x="15214111" y="170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133942</xdr:rowOff>
    </xdr:from>
    <xdr:to>
      <xdr:col>76</xdr:col>
      <xdr:colOff>114300</xdr:colOff>
      <xdr:row>96</xdr:row>
      <xdr:rowOff>101110</xdr:rowOff>
    </xdr:to>
    <xdr:cxnSp macro="">
      <xdr:nvCxnSpPr>
        <xdr:cNvPr id="694" name="直線コネクタ 693"/>
        <xdr:cNvCxnSpPr/>
      </xdr:nvCxnSpPr>
      <xdr:spPr>
        <a:xfrm flipV="1">
          <a:off x="13703300" y="16078792"/>
          <a:ext cx="889000" cy="4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144276</xdr:rowOff>
    </xdr:from>
    <xdr:to>
      <xdr:col>76</xdr:col>
      <xdr:colOff>165100</xdr:colOff>
      <xdr:row>99</xdr:row>
      <xdr:rowOff>74426</xdr:rowOff>
    </xdr:to>
    <xdr:sp macro="" textlink="">
      <xdr:nvSpPr>
        <xdr:cNvPr id="695" name="フローチャート: 判断 694"/>
        <xdr:cNvSpPr/>
      </xdr:nvSpPr>
      <xdr:spPr>
        <a:xfrm>
          <a:off x="14541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65553</xdr:rowOff>
    </xdr:from>
    <xdr:ext cx="534377" cy="259045"/>
    <xdr:sp macro="" textlink="">
      <xdr:nvSpPr>
        <xdr:cNvPr id="696" name="テキスト ボックス 695"/>
        <xdr:cNvSpPr txBox="1"/>
      </xdr:nvSpPr>
      <xdr:spPr>
        <a:xfrm>
          <a:off x="14325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52119</xdr:rowOff>
    </xdr:from>
    <xdr:to>
      <xdr:col>71</xdr:col>
      <xdr:colOff>177800</xdr:colOff>
      <xdr:row>96</xdr:row>
      <xdr:rowOff>101110</xdr:rowOff>
    </xdr:to>
    <xdr:cxnSp macro="">
      <xdr:nvCxnSpPr>
        <xdr:cNvPr id="697" name="直線コネクタ 696"/>
        <xdr:cNvCxnSpPr/>
      </xdr:nvCxnSpPr>
      <xdr:spPr>
        <a:xfrm>
          <a:off x="12814300" y="15654069"/>
          <a:ext cx="889000" cy="90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149732</xdr:rowOff>
    </xdr:from>
    <xdr:to>
      <xdr:col>72</xdr:col>
      <xdr:colOff>38100</xdr:colOff>
      <xdr:row>99</xdr:row>
      <xdr:rowOff>79882</xdr:rowOff>
    </xdr:to>
    <xdr:sp macro="" textlink="">
      <xdr:nvSpPr>
        <xdr:cNvPr id="698" name="フローチャート: 判断 697"/>
        <xdr:cNvSpPr/>
      </xdr:nvSpPr>
      <xdr:spPr>
        <a:xfrm>
          <a:off x="13652500" y="169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71009</xdr:rowOff>
    </xdr:from>
    <xdr:ext cx="534377" cy="259045"/>
    <xdr:sp macro="" textlink="">
      <xdr:nvSpPr>
        <xdr:cNvPr id="699" name="テキスト ボックス 698"/>
        <xdr:cNvSpPr txBox="1"/>
      </xdr:nvSpPr>
      <xdr:spPr>
        <a:xfrm>
          <a:off x="13436111" y="170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141650</xdr:rowOff>
    </xdr:from>
    <xdr:to>
      <xdr:col>67</xdr:col>
      <xdr:colOff>101600</xdr:colOff>
      <xdr:row>99</xdr:row>
      <xdr:rowOff>71800</xdr:rowOff>
    </xdr:to>
    <xdr:sp macro="" textlink="">
      <xdr:nvSpPr>
        <xdr:cNvPr id="700" name="フローチャート: 判断 699"/>
        <xdr:cNvSpPr/>
      </xdr:nvSpPr>
      <xdr:spPr>
        <a:xfrm>
          <a:off x="12763500" y="169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62927</xdr:rowOff>
    </xdr:from>
    <xdr:ext cx="534377" cy="259045"/>
    <xdr:sp macro="" textlink="">
      <xdr:nvSpPr>
        <xdr:cNvPr id="701" name="テキスト ボックス 700"/>
        <xdr:cNvSpPr txBox="1"/>
      </xdr:nvSpPr>
      <xdr:spPr>
        <a:xfrm>
          <a:off x="12547111" y="17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53426</xdr:rowOff>
    </xdr:from>
    <xdr:to>
      <xdr:col>85</xdr:col>
      <xdr:colOff>177800</xdr:colOff>
      <xdr:row>96</xdr:row>
      <xdr:rowOff>155026</xdr:rowOff>
    </xdr:to>
    <xdr:sp macro="" textlink="">
      <xdr:nvSpPr>
        <xdr:cNvPr id="707" name="楕円 706"/>
        <xdr:cNvSpPr/>
      </xdr:nvSpPr>
      <xdr:spPr>
        <a:xfrm>
          <a:off x="16268700" y="165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6453</xdr:rowOff>
    </xdr:from>
    <xdr:ext cx="599010" cy="259045"/>
    <xdr:sp macro="" textlink="">
      <xdr:nvSpPr>
        <xdr:cNvPr id="708" name="積立金該当値テキスト"/>
        <xdr:cNvSpPr txBox="1"/>
      </xdr:nvSpPr>
      <xdr:spPr>
        <a:xfrm>
          <a:off x="16370300" y="1646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86265</xdr:rowOff>
    </xdr:from>
    <xdr:to>
      <xdr:col>81</xdr:col>
      <xdr:colOff>101600</xdr:colOff>
      <xdr:row>92</xdr:row>
      <xdr:rowOff>16415</xdr:rowOff>
    </xdr:to>
    <xdr:sp macro="" textlink="">
      <xdr:nvSpPr>
        <xdr:cNvPr id="709" name="楕円 708"/>
        <xdr:cNvSpPr/>
      </xdr:nvSpPr>
      <xdr:spPr>
        <a:xfrm>
          <a:off x="15430500" y="156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32942</xdr:rowOff>
    </xdr:from>
    <xdr:ext cx="690189" cy="259045"/>
    <xdr:sp macro="" textlink="">
      <xdr:nvSpPr>
        <xdr:cNvPr id="710" name="テキスト ボックス 709"/>
        <xdr:cNvSpPr txBox="1"/>
      </xdr:nvSpPr>
      <xdr:spPr>
        <a:xfrm>
          <a:off x="15136205" y="15463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83142</xdr:rowOff>
    </xdr:from>
    <xdr:to>
      <xdr:col>76</xdr:col>
      <xdr:colOff>165100</xdr:colOff>
      <xdr:row>94</xdr:row>
      <xdr:rowOff>13292</xdr:rowOff>
    </xdr:to>
    <xdr:sp macro="" textlink="">
      <xdr:nvSpPr>
        <xdr:cNvPr id="711" name="楕円 710"/>
        <xdr:cNvSpPr/>
      </xdr:nvSpPr>
      <xdr:spPr>
        <a:xfrm>
          <a:off x="14541500" y="160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92</xdr:row>
      <xdr:rowOff>29819</xdr:rowOff>
    </xdr:from>
    <xdr:ext cx="690189" cy="259045"/>
    <xdr:sp macro="" textlink="">
      <xdr:nvSpPr>
        <xdr:cNvPr id="712" name="テキスト ボックス 711"/>
        <xdr:cNvSpPr txBox="1"/>
      </xdr:nvSpPr>
      <xdr:spPr>
        <a:xfrm>
          <a:off x="14247205" y="158032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50310</xdr:rowOff>
    </xdr:from>
    <xdr:to>
      <xdr:col>72</xdr:col>
      <xdr:colOff>38100</xdr:colOff>
      <xdr:row>96</xdr:row>
      <xdr:rowOff>151910</xdr:rowOff>
    </xdr:to>
    <xdr:sp macro="" textlink="">
      <xdr:nvSpPr>
        <xdr:cNvPr id="713" name="楕円 712"/>
        <xdr:cNvSpPr/>
      </xdr:nvSpPr>
      <xdr:spPr>
        <a:xfrm>
          <a:off x="13652500" y="165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168437</xdr:rowOff>
    </xdr:from>
    <xdr:ext cx="599010" cy="259045"/>
    <xdr:sp macro="" textlink="">
      <xdr:nvSpPr>
        <xdr:cNvPr id="714" name="テキスト ボックス 713"/>
        <xdr:cNvSpPr txBox="1"/>
      </xdr:nvSpPr>
      <xdr:spPr>
        <a:xfrm>
          <a:off x="13403795" y="1628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1319</xdr:rowOff>
    </xdr:from>
    <xdr:to>
      <xdr:col>67</xdr:col>
      <xdr:colOff>101600</xdr:colOff>
      <xdr:row>91</xdr:row>
      <xdr:rowOff>102919</xdr:rowOff>
    </xdr:to>
    <xdr:sp macro="" textlink="">
      <xdr:nvSpPr>
        <xdr:cNvPr id="715" name="楕円 714"/>
        <xdr:cNvSpPr/>
      </xdr:nvSpPr>
      <xdr:spPr>
        <a:xfrm>
          <a:off x="12763500" y="156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119446</xdr:rowOff>
    </xdr:from>
    <xdr:ext cx="690189" cy="259045"/>
    <xdr:sp macro="" textlink="">
      <xdr:nvSpPr>
        <xdr:cNvPr id="716" name="テキスト ボックス 715"/>
        <xdr:cNvSpPr txBox="1"/>
      </xdr:nvSpPr>
      <xdr:spPr>
        <a:xfrm>
          <a:off x="12469205" y="15378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8" name="直線コネクタ 737"/>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41"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42" name="直線コネクタ 741"/>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44"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5" name="フローチャート: 判断 744"/>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7" name="フローチャート: 判断 746"/>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8" name="テキスト ボックス 747"/>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50" name="フローチャート: 判断 749"/>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51" name="テキスト ボックス 750"/>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53" name="フローチャート: 判断 752"/>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54" name="テキスト ボックス 753"/>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55" name="フローチャート: 判断 754"/>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56" name="テキスト ボックス 755"/>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78987</xdr:rowOff>
    </xdr:from>
    <xdr:to>
      <xdr:col>116</xdr:col>
      <xdr:colOff>62864</xdr:colOff>
      <xdr:row>59</xdr:row>
      <xdr:rowOff>44450</xdr:rowOff>
    </xdr:to>
    <xdr:cxnSp macro="">
      <xdr:nvCxnSpPr>
        <xdr:cNvPr id="795" name="直線コネクタ 794"/>
        <xdr:cNvCxnSpPr/>
      </xdr:nvCxnSpPr>
      <xdr:spPr>
        <a:xfrm flipV="1">
          <a:off x="22159595" y="9851637"/>
          <a:ext cx="1269" cy="30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25664</xdr:rowOff>
    </xdr:from>
    <xdr:ext cx="534377" cy="259045"/>
    <xdr:sp macro="" textlink="">
      <xdr:nvSpPr>
        <xdr:cNvPr id="798" name="貸付金最大値テキスト"/>
        <xdr:cNvSpPr txBox="1"/>
      </xdr:nvSpPr>
      <xdr:spPr>
        <a:xfrm>
          <a:off x="22212300" y="962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78987</xdr:rowOff>
    </xdr:from>
    <xdr:to>
      <xdr:col>116</xdr:col>
      <xdr:colOff>152400</xdr:colOff>
      <xdr:row>57</xdr:row>
      <xdr:rowOff>78987</xdr:rowOff>
    </xdr:to>
    <xdr:cxnSp macro="">
      <xdr:nvCxnSpPr>
        <xdr:cNvPr id="799" name="直線コネクタ 798"/>
        <xdr:cNvCxnSpPr/>
      </xdr:nvCxnSpPr>
      <xdr:spPr>
        <a:xfrm>
          <a:off x="22072600" y="985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43802</xdr:rowOff>
    </xdr:from>
    <xdr:to>
      <xdr:col>116</xdr:col>
      <xdr:colOff>63500</xdr:colOff>
      <xdr:row>57</xdr:row>
      <xdr:rowOff>144120</xdr:rowOff>
    </xdr:to>
    <xdr:cxnSp macro="">
      <xdr:nvCxnSpPr>
        <xdr:cNvPr id="800" name="直線コネクタ 799"/>
        <xdr:cNvCxnSpPr/>
      </xdr:nvCxnSpPr>
      <xdr:spPr>
        <a:xfrm>
          <a:off x="21323300" y="8959202"/>
          <a:ext cx="838200" cy="9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59936</xdr:rowOff>
    </xdr:from>
    <xdr:ext cx="469744" cy="259045"/>
    <xdr:sp macro="" textlink="">
      <xdr:nvSpPr>
        <xdr:cNvPr id="801" name="貸付金平均値テキスト"/>
        <xdr:cNvSpPr txBox="1"/>
      </xdr:nvSpPr>
      <xdr:spPr>
        <a:xfrm>
          <a:off x="22212300" y="10004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81509</xdr:rowOff>
    </xdr:from>
    <xdr:to>
      <xdr:col>116</xdr:col>
      <xdr:colOff>114300</xdr:colOff>
      <xdr:row>59</xdr:row>
      <xdr:rowOff>11659</xdr:rowOff>
    </xdr:to>
    <xdr:sp macro="" textlink="">
      <xdr:nvSpPr>
        <xdr:cNvPr id="802" name="フローチャート: 判断 801"/>
        <xdr:cNvSpPr/>
      </xdr:nvSpPr>
      <xdr:spPr>
        <a:xfrm>
          <a:off x="221107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85579</xdr:rowOff>
    </xdr:from>
    <xdr:to>
      <xdr:col>111</xdr:col>
      <xdr:colOff>177800</xdr:colOff>
      <xdr:row>52</xdr:row>
      <xdr:rowOff>43802</xdr:rowOff>
    </xdr:to>
    <xdr:cxnSp macro="">
      <xdr:nvCxnSpPr>
        <xdr:cNvPr id="803" name="直線コネクタ 802"/>
        <xdr:cNvCxnSpPr/>
      </xdr:nvCxnSpPr>
      <xdr:spPr>
        <a:xfrm>
          <a:off x="20434300" y="8658079"/>
          <a:ext cx="889000" cy="30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79642</xdr:rowOff>
    </xdr:from>
    <xdr:to>
      <xdr:col>112</xdr:col>
      <xdr:colOff>38100</xdr:colOff>
      <xdr:row>59</xdr:row>
      <xdr:rowOff>9792</xdr:rowOff>
    </xdr:to>
    <xdr:sp macro="" textlink="">
      <xdr:nvSpPr>
        <xdr:cNvPr id="804" name="フローチャート: 判断 803"/>
        <xdr:cNvSpPr/>
      </xdr:nvSpPr>
      <xdr:spPr>
        <a:xfrm>
          <a:off x="21272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919</xdr:rowOff>
    </xdr:from>
    <xdr:ext cx="469744" cy="259045"/>
    <xdr:sp macro="" textlink="">
      <xdr:nvSpPr>
        <xdr:cNvPr id="805" name="テキスト ボックス 804"/>
        <xdr:cNvSpPr txBox="1"/>
      </xdr:nvSpPr>
      <xdr:spPr>
        <a:xfrm>
          <a:off x="21088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83598</xdr:rowOff>
    </xdr:from>
    <xdr:to>
      <xdr:col>107</xdr:col>
      <xdr:colOff>50800</xdr:colOff>
      <xdr:row>50</xdr:row>
      <xdr:rowOff>85579</xdr:rowOff>
    </xdr:to>
    <xdr:cxnSp macro="">
      <xdr:nvCxnSpPr>
        <xdr:cNvPr id="806" name="直線コネクタ 805"/>
        <xdr:cNvCxnSpPr/>
      </xdr:nvCxnSpPr>
      <xdr:spPr>
        <a:xfrm>
          <a:off x="19545300" y="865609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83204</xdr:rowOff>
    </xdr:from>
    <xdr:to>
      <xdr:col>107</xdr:col>
      <xdr:colOff>101600</xdr:colOff>
      <xdr:row>59</xdr:row>
      <xdr:rowOff>13354</xdr:rowOff>
    </xdr:to>
    <xdr:sp macro="" textlink="">
      <xdr:nvSpPr>
        <xdr:cNvPr id="807" name="フローチャート: 判断 806"/>
        <xdr:cNvSpPr/>
      </xdr:nvSpPr>
      <xdr:spPr>
        <a:xfrm>
          <a:off x="203835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4481</xdr:rowOff>
    </xdr:from>
    <xdr:ext cx="469744" cy="259045"/>
    <xdr:sp macro="" textlink="">
      <xdr:nvSpPr>
        <xdr:cNvPr id="808" name="テキスト ボックス 807"/>
        <xdr:cNvSpPr txBox="1"/>
      </xdr:nvSpPr>
      <xdr:spPr>
        <a:xfrm>
          <a:off x="20199428" y="101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82569</xdr:rowOff>
    </xdr:from>
    <xdr:to>
      <xdr:col>102</xdr:col>
      <xdr:colOff>114300</xdr:colOff>
      <xdr:row>50</xdr:row>
      <xdr:rowOff>83598</xdr:rowOff>
    </xdr:to>
    <xdr:cxnSp macro="">
      <xdr:nvCxnSpPr>
        <xdr:cNvPr id="809" name="直線コネクタ 808"/>
        <xdr:cNvCxnSpPr/>
      </xdr:nvCxnSpPr>
      <xdr:spPr>
        <a:xfrm>
          <a:off x="18656300" y="865506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39465</xdr:rowOff>
    </xdr:from>
    <xdr:to>
      <xdr:col>102</xdr:col>
      <xdr:colOff>165100</xdr:colOff>
      <xdr:row>58</xdr:row>
      <xdr:rowOff>141065</xdr:rowOff>
    </xdr:to>
    <xdr:sp macro="" textlink="">
      <xdr:nvSpPr>
        <xdr:cNvPr id="810" name="フローチャート: 判断 809"/>
        <xdr:cNvSpPr/>
      </xdr:nvSpPr>
      <xdr:spPr>
        <a:xfrm>
          <a:off x="19494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132192</xdr:rowOff>
    </xdr:from>
    <xdr:ext cx="469744" cy="259045"/>
    <xdr:sp macro="" textlink="">
      <xdr:nvSpPr>
        <xdr:cNvPr id="811" name="テキスト ボックス 810"/>
        <xdr:cNvSpPr txBox="1"/>
      </xdr:nvSpPr>
      <xdr:spPr>
        <a:xfrm>
          <a:off x="19310428" y="100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33769</xdr:rowOff>
    </xdr:from>
    <xdr:to>
      <xdr:col>98</xdr:col>
      <xdr:colOff>38100</xdr:colOff>
      <xdr:row>58</xdr:row>
      <xdr:rowOff>135369</xdr:rowOff>
    </xdr:to>
    <xdr:sp macro="" textlink="">
      <xdr:nvSpPr>
        <xdr:cNvPr id="812" name="フローチャート: 判断 811"/>
        <xdr:cNvSpPr/>
      </xdr:nvSpPr>
      <xdr:spPr>
        <a:xfrm>
          <a:off x="18605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126496</xdr:rowOff>
    </xdr:from>
    <xdr:ext cx="469744" cy="259045"/>
    <xdr:sp macro="" textlink="">
      <xdr:nvSpPr>
        <xdr:cNvPr id="813" name="テキスト ボックス 812"/>
        <xdr:cNvSpPr txBox="1"/>
      </xdr:nvSpPr>
      <xdr:spPr>
        <a:xfrm>
          <a:off x="18421428"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93320</xdr:rowOff>
    </xdr:from>
    <xdr:to>
      <xdr:col>116</xdr:col>
      <xdr:colOff>114300</xdr:colOff>
      <xdr:row>58</xdr:row>
      <xdr:rowOff>23470</xdr:rowOff>
    </xdr:to>
    <xdr:sp macro="" textlink="">
      <xdr:nvSpPr>
        <xdr:cNvPr id="819" name="楕円 818"/>
        <xdr:cNvSpPr/>
      </xdr:nvSpPr>
      <xdr:spPr>
        <a:xfrm>
          <a:off x="22110700" y="98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8247</xdr:rowOff>
    </xdr:from>
    <xdr:ext cx="534377" cy="259045"/>
    <xdr:sp macro="" textlink="">
      <xdr:nvSpPr>
        <xdr:cNvPr id="820" name="貸付金該当値テキスト"/>
        <xdr:cNvSpPr txBox="1"/>
      </xdr:nvSpPr>
      <xdr:spPr>
        <a:xfrm>
          <a:off x="22212300" y="97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164452</xdr:rowOff>
    </xdr:from>
    <xdr:to>
      <xdr:col>112</xdr:col>
      <xdr:colOff>38100</xdr:colOff>
      <xdr:row>52</xdr:row>
      <xdr:rowOff>94602</xdr:rowOff>
    </xdr:to>
    <xdr:sp macro="" textlink="">
      <xdr:nvSpPr>
        <xdr:cNvPr id="821" name="楕円 820"/>
        <xdr:cNvSpPr/>
      </xdr:nvSpPr>
      <xdr:spPr>
        <a:xfrm>
          <a:off x="21272500" y="89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111129</xdr:rowOff>
    </xdr:from>
    <xdr:ext cx="534377" cy="259045"/>
    <xdr:sp macro="" textlink="">
      <xdr:nvSpPr>
        <xdr:cNvPr id="822" name="テキスト ボックス 821"/>
        <xdr:cNvSpPr txBox="1"/>
      </xdr:nvSpPr>
      <xdr:spPr>
        <a:xfrm>
          <a:off x="21056111" y="86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34779</xdr:rowOff>
    </xdr:from>
    <xdr:to>
      <xdr:col>107</xdr:col>
      <xdr:colOff>101600</xdr:colOff>
      <xdr:row>50</xdr:row>
      <xdr:rowOff>136379</xdr:rowOff>
    </xdr:to>
    <xdr:sp macro="" textlink="">
      <xdr:nvSpPr>
        <xdr:cNvPr id="823" name="楕円 822"/>
        <xdr:cNvSpPr/>
      </xdr:nvSpPr>
      <xdr:spPr>
        <a:xfrm>
          <a:off x="20383500" y="86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152906</xdr:rowOff>
    </xdr:from>
    <xdr:ext cx="534377" cy="259045"/>
    <xdr:sp macro="" textlink="">
      <xdr:nvSpPr>
        <xdr:cNvPr id="824" name="テキスト ボックス 823"/>
        <xdr:cNvSpPr txBox="1"/>
      </xdr:nvSpPr>
      <xdr:spPr>
        <a:xfrm>
          <a:off x="20167111" y="838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32798</xdr:rowOff>
    </xdr:from>
    <xdr:to>
      <xdr:col>102</xdr:col>
      <xdr:colOff>165100</xdr:colOff>
      <xdr:row>50</xdr:row>
      <xdr:rowOff>134398</xdr:rowOff>
    </xdr:to>
    <xdr:sp macro="" textlink="">
      <xdr:nvSpPr>
        <xdr:cNvPr id="825" name="楕円 824"/>
        <xdr:cNvSpPr/>
      </xdr:nvSpPr>
      <xdr:spPr>
        <a:xfrm>
          <a:off x="19494500" y="86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150925</xdr:rowOff>
    </xdr:from>
    <xdr:ext cx="534377" cy="259045"/>
    <xdr:sp macro="" textlink="">
      <xdr:nvSpPr>
        <xdr:cNvPr id="826" name="テキスト ボックス 825"/>
        <xdr:cNvSpPr txBox="1"/>
      </xdr:nvSpPr>
      <xdr:spPr>
        <a:xfrm>
          <a:off x="19278111" y="83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31769</xdr:rowOff>
    </xdr:from>
    <xdr:to>
      <xdr:col>98</xdr:col>
      <xdr:colOff>38100</xdr:colOff>
      <xdr:row>50</xdr:row>
      <xdr:rowOff>133369</xdr:rowOff>
    </xdr:to>
    <xdr:sp macro="" textlink="">
      <xdr:nvSpPr>
        <xdr:cNvPr id="827" name="楕円 826"/>
        <xdr:cNvSpPr/>
      </xdr:nvSpPr>
      <xdr:spPr>
        <a:xfrm>
          <a:off x="18605500" y="86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149896</xdr:rowOff>
    </xdr:from>
    <xdr:ext cx="534377" cy="259045"/>
    <xdr:sp macro="" textlink="">
      <xdr:nvSpPr>
        <xdr:cNvPr id="828" name="テキスト ボックス 827"/>
        <xdr:cNvSpPr txBox="1"/>
      </xdr:nvSpPr>
      <xdr:spPr>
        <a:xfrm>
          <a:off x="18389111" y="83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53" name="直線コネクタ 852"/>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54"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55" name="直線コネクタ 854"/>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56"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7" name="直線コネクタ 856"/>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64395</xdr:rowOff>
    </xdr:from>
    <xdr:to>
      <xdr:col>116</xdr:col>
      <xdr:colOff>63500</xdr:colOff>
      <xdr:row>72</xdr:row>
      <xdr:rowOff>103562</xdr:rowOff>
    </xdr:to>
    <xdr:cxnSp macro="">
      <xdr:nvCxnSpPr>
        <xdr:cNvPr id="858" name="直線コネクタ 857"/>
        <xdr:cNvCxnSpPr/>
      </xdr:nvCxnSpPr>
      <xdr:spPr>
        <a:xfrm flipV="1">
          <a:off x="21323300" y="12408795"/>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9"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60" name="フローチャート: 判断 859"/>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103562</xdr:rowOff>
    </xdr:from>
    <xdr:to>
      <xdr:col>111</xdr:col>
      <xdr:colOff>177800</xdr:colOff>
      <xdr:row>72</xdr:row>
      <xdr:rowOff>166580</xdr:rowOff>
    </xdr:to>
    <xdr:cxnSp macro="">
      <xdr:nvCxnSpPr>
        <xdr:cNvPr id="861" name="直線コネクタ 860"/>
        <xdr:cNvCxnSpPr/>
      </xdr:nvCxnSpPr>
      <xdr:spPr>
        <a:xfrm flipV="1">
          <a:off x="20434300" y="12447962"/>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62" name="フローチャート: 判断 861"/>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63" name="テキスト ボックス 862"/>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166580</xdr:rowOff>
    </xdr:from>
    <xdr:to>
      <xdr:col>107</xdr:col>
      <xdr:colOff>50800</xdr:colOff>
      <xdr:row>73</xdr:row>
      <xdr:rowOff>52356</xdr:rowOff>
    </xdr:to>
    <xdr:cxnSp macro="">
      <xdr:nvCxnSpPr>
        <xdr:cNvPr id="864" name="直線コネクタ 863"/>
        <xdr:cNvCxnSpPr/>
      </xdr:nvCxnSpPr>
      <xdr:spPr>
        <a:xfrm flipV="1">
          <a:off x="19545300" y="12510980"/>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65" name="フローチャート: 判断 864"/>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66" name="テキスト ボックス 865"/>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52356</xdr:rowOff>
    </xdr:from>
    <xdr:to>
      <xdr:col>102</xdr:col>
      <xdr:colOff>114300</xdr:colOff>
      <xdr:row>73</xdr:row>
      <xdr:rowOff>60071</xdr:rowOff>
    </xdr:to>
    <xdr:cxnSp macro="">
      <xdr:nvCxnSpPr>
        <xdr:cNvPr id="867" name="直線コネクタ 866"/>
        <xdr:cNvCxnSpPr/>
      </xdr:nvCxnSpPr>
      <xdr:spPr>
        <a:xfrm flipV="1">
          <a:off x="18656300" y="12568206"/>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68" name="フローチャート: 判断 867"/>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128992</xdr:rowOff>
    </xdr:from>
    <xdr:ext cx="534377" cy="259045"/>
    <xdr:sp macro="" textlink="">
      <xdr:nvSpPr>
        <xdr:cNvPr id="869" name="テキスト ボックス 868"/>
        <xdr:cNvSpPr txBox="1"/>
      </xdr:nvSpPr>
      <xdr:spPr>
        <a:xfrm>
          <a:off x="19278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70" name="フローチャート: 判断 86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71" name="テキスト ボックス 87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13595</xdr:rowOff>
    </xdr:from>
    <xdr:to>
      <xdr:col>116</xdr:col>
      <xdr:colOff>114300</xdr:colOff>
      <xdr:row>72</xdr:row>
      <xdr:rowOff>115195</xdr:rowOff>
    </xdr:to>
    <xdr:sp macro="" textlink="">
      <xdr:nvSpPr>
        <xdr:cNvPr id="877" name="楕円 876"/>
        <xdr:cNvSpPr/>
      </xdr:nvSpPr>
      <xdr:spPr>
        <a:xfrm>
          <a:off x="22110700" y="123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99972</xdr:rowOff>
    </xdr:from>
    <xdr:ext cx="534377" cy="259045"/>
    <xdr:sp macro="" textlink="">
      <xdr:nvSpPr>
        <xdr:cNvPr id="878" name="繰出金該当値テキスト"/>
        <xdr:cNvSpPr txBox="1"/>
      </xdr:nvSpPr>
      <xdr:spPr>
        <a:xfrm>
          <a:off x="22212300" y="122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52762</xdr:rowOff>
    </xdr:from>
    <xdr:to>
      <xdr:col>112</xdr:col>
      <xdr:colOff>38100</xdr:colOff>
      <xdr:row>72</xdr:row>
      <xdr:rowOff>154362</xdr:rowOff>
    </xdr:to>
    <xdr:sp macro="" textlink="">
      <xdr:nvSpPr>
        <xdr:cNvPr id="879" name="楕円 878"/>
        <xdr:cNvSpPr/>
      </xdr:nvSpPr>
      <xdr:spPr>
        <a:xfrm>
          <a:off x="21272500" y="123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170889</xdr:rowOff>
    </xdr:from>
    <xdr:ext cx="534377" cy="259045"/>
    <xdr:sp macro="" textlink="">
      <xdr:nvSpPr>
        <xdr:cNvPr id="880" name="テキスト ボックス 879"/>
        <xdr:cNvSpPr txBox="1"/>
      </xdr:nvSpPr>
      <xdr:spPr>
        <a:xfrm>
          <a:off x="21056111" y="121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115780</xdr:rowOff>
    </xdr:from>
    <xdr:to>
      <xdr:col>107</xdr:col>
      <xdr:colOff>101600</xdr:colOff>
      <xdr:row>73</xdr:row>
      <xdr:rowOff>45930</xdr:rowOff>
    </xdr:to>
    <xdr:sp macro="" textlink="">
      <xdr:nvSpPr>
        <xdr:cNvPr id="881" name="楕円 880"/>
        <xdr:cNvSpPr/>
      </xdr:nvSpPr>
      <xdr:spPr>
        <a:xfrm>
          <a:off x="20383500" y="124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62457</xdr:rowOff>
    </xdr:from>
    <xdr:ext cx="534377" cy="259045"/>
    <xdr:sp macro="" textlink="">
      <xdr:nvSpPr>
        <xdr:cNvPr id="882" name="テキスト ボックス 881"/>
        <xdr:cNvSpPr txBox="1"/>
      </xdr:nvSpPr>
      <xdr:spPr>
        <a:xfrm>
          <a:off x="20167111" y="122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1556</xdr:rowOff>
    </xdr:from>
    <xdr:to>
      <xdr:col>102</xdr:col>
      <xdr:colOff>165100</xdr:colOff>
      <xdr:row>73</xdr:row>
      <xdr:rowOff>103156</xdr:rowOff>
    </xdr:to>
    <xdr:sp macro="" textlink="">
      <xdr:nvSpPr>
        <xdr:cNvPr id="883" name="楕円 882"/>
        <xdr:cNvSpPr/>
      </xdr:nvSpPr>
      <xdr:spPr>
        <a:xfrm>
          <a:off x="19494500" y="12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119683</xdr:rowOff>
    </xdr:from>
    <xdr:ext cx="534377" cy="259045"/>
    <xdr:sp macro="" textlink="">
      <xdr:nvSpPr>
        <xdr:cNvPr id="884" name="テキスト ボックス 883"/>
        <xdr:cNvSpPr txBox="1"/>
      </xdr:nvSpPr>
      <xdr:spPr>
        <a:xfrm>
          <a:off x="19278111" y="122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9271</xdr:rowOff>
    </xdr:from>
    <xdr:to>
      <xdr:col>98</xdr:col>
      <xdr:colOff>38100</xdr:colOff>
      <xdr:row>73</xdr:row>
      <xdr:rowOff>110871</xdr:rowOff>
    </xdr:to>
    <xdr:sp macro="" textlink="">
      <xdr:nvSpPr>
        <xdr:cNvPr id="885" name="楕円 884"/>
        <xdr:cNvSpPr/>
      </xdr:nvSpPr>
      <xdr:spPr>
        <a:xfrm>
          <a:off x="18605500" y="125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127398</xdr:rowOff>
    </xdr:from>
    <xdr:ext cx="534377" cy="259045"/>
    <xdr:sp macro="" textlink="">
      <xdr:nvSpPr>
        <xdr:cNvPr id="886" name="テキスト ボックス 885"/>
        <xdr:cNvSpPr txBox="1"/>
      </xdr:nvSpPr>
      <xdr:spPr>
        <a:xfrm>
          <a:off x="18389111" y="123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17" name="フローチャート: 判断 916"/>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18" name="テキスト ボックス 917"/>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23" name="フローチャート: 判断 922"/>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24" name="テキスト ボックス 923"/>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25" name="フローチャート: 判断 924"/>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26" name="テキスト ボックス 925"/>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9" name="テキスト ボックス 93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1" name="テキスト ボックス 94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あたりのコストについて、類似団体内順位１位の指標が、災害復旧費、普通建設事業費（うち新規整備を含む）、積立金であり、これらの要因としては、東日本大震災の被災に係る復旧・復興事業費が増加していることによるものであ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災害復旧事業費及び普通建設事業費においては、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類似団体の平均を大きく上回っている状況であり、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復興事業完了をめざし事業費が大きくなっている。また、他の指標も類似団体内順位の上位に位置するものもあるが、東日本大震災からの復旧・復興事業による影響が大きく、今後は、復旧・復興を進めながらも適切な事業費の執行をしつつ、適切な財政運営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19,201
19,050
231.94
82,310,089
78,770,850
2,131,324
6,501,900
11,577,414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141796</xdr:rowOff>
    </xdr:from>
    <xdr:to>
      <xdr:col>24</xdr:col>
      <xdr:colOff>63500</xdr:colOff>
      <xdr:row>33</xdr:row>
      <xdr:rowOff>25400</xdr:rowOff>
    </xdr:to>
    <xdr:cxnSp macro="">
      <xdr:nvCxnSpPr>
        <xdr:cNvPr id="61" name="直線コネクタ 60"/>
        <xdr:cNvCxnSpPr/>
      </xdr:nvCxnSpPr>
      <xdr:spPr>
        <a:xfrm flipV="1">
          <a:off x="3797300" y="5628196"/>
          <a:ext cx="8382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25400</xdr:rowOff>
    </xdr:from>
    <xdr:to>
      <xdr:col>19</xdr:col>
      <xdr:colOff>177800</xdr:colOff>
      <xdr:row>33</xdr:row>
      <xdr:rowOff>41402</xdr:rowOff>
    </xdr:to>
    <xdr:cxnSp macro="">
      <xdr:nvCxnSpPr>
        <xdr:cNvPr id="64" name="直線コネクタ 63"/>
        <xdr:cNvCxnSpPr/>
      </xdr:nvCxnSpPr>
      <xdr:spPr>
        <a:xfrm flipV="1">
          <a:off x="2908300" y="56832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96457</xdr:rowOff>
    </xdr:from>
    <xdr:to>
      <xdr:col>15</xdr:col>
      <xdr:colOff>50800</xdr:colOff>
      <xdr:row>33</xdr:row>
      <xdr:rowOff>41402</xdr:rowOff>
    </xdr:to>
    <xdr:cxnSp macro="">
      <xdr:nvCxnSpPr>
        <xdr:cNvPr id="67" name="直線コネクタ 66"/>
        <xdr:cNvCxnSpPr/>
      </xdr:nvCxnSpPr>
      <xdr:spPr>
        <a:xfrm>
          <a:off x="2019300" y="5582857"/>
          <a:ext cx="8890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113983</xdr:rowOff>
    </xdr:from>
    <xdr:to>
      <xdr:col>10</xdr:col>
      <xdr:colOff>114300</xdr:colOff>
      <xdr:row>32</xdr:row>
      <xdr:rowOff>96457</xdr:rowOff>
    </xdr:to>
    <xdr:cxnSp macro="">
      <xdr:nvCxnSpPr>
        <xdr:cNvPr id="70" name="直線コネクタ 69"/>
        <xdr:cNvCxnSpPr/>
      </xdr:nvCxnSpPr>
      <xdr:spPr>
        <a:xfrm>
          <a:off x="1130300" y="5257483"/>
          <a:ext cx="889000" cy="3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90996</xdr:rowOff>
    </xdr:from>
    <xdr:to>
      <xdr:col>24</xdr:col>
      <xdr:colOff>114300</xdr:colOff>
      <xdr:row>33</xdr:row>
      <xdr:rowOff>21146</xdr:rowOff>
    </xdr:to>
    <xdr:sp macro="" textlink="">
      <xdr:nvSpPr>
        <xdr:cNvPr id="80" name="楕円 79"/>
        <xdr:cNvSpPr/>
      </xdr:nvSpPr>
      <xdr:spPr>
        <a:xfrm>
          <a:off x="4584700" y="55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113873</xdr:rowOff>
    </xdr:from>
    <xdr:ext cx="469744" cy="259045"/>
    <xdr:sp macro="" textlink="">
      <xdr:nvSpPr>
        <xdr:cNvPr id="81" name="議会費該当値テキスト"/>
        <xdr:cNvSpPr txBox="1"/>
      </xdr:nvSpPr>
      <xdr:spPr>
        <a:xfrm>
          <a:off x="4686300" y="542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146050</xdr:rowOff>
    </xdr:from>
    <xdr:to>
      <xdr:col>20</xdr:col>
      <xdr:colOff>38100</xdr:colOff>
      <xdr:row>33</xdr:row>
      <xdr:rowOff>76200</xdr:rowOff>
    </xdr:to>
    <xdr:sp macro="" textlink="">
      <xdr:nvSpPr>
        <xdr:cNvPr id="82" name="楕円 81"/>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92727</xdr:rowOff>
    </xdr:from>
    <xdr:ext cx="469744" cy="259045"/>
    <xdr:sp macro="" textlink="">
      <xdr:nvSpPr>
        <xdr:cNvPr id="83" name="テキスト ボックス 82"/>
        <xdr:cNvSpPr txBox="1"/>
      </xdr:nvSpPr>
      <xdr:spPr>
        <a:xfrm>
          <a:off x="3562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162052</xdr:rowOff>
    </xdr:from>
    <xdr:to>
      <xdr:col>15</xdr:col>
      <xdr:colOff>101600</xdr:colOff>
      <xdr:row>33</xdr:row>
      <xdr:rowOff>92202</xdr:rowOff>
    </xdr:to>
    <xdr:sp macro="" textlink="">
      <xdr:nvSpPr>
        <xdr:cNvPr id="84" name="楕円 83"/>
        <xdr:cNvSpPr/>
      </xdr:nvSpPr>
      <xdr:spPr>
        <a:xfrm>
          <a:off x="2857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108729</xdr:rowOff>
    </xdr:from>
    <xdr:ext cx="469744" cy="259045"/>
    <xdr:sp macro="" textlink="">
      <xdr:nvSpPr>
        <xdr:cNvPr id="85" name="テキスト ボックス 84"/>
        <xdr:cNvSpPr txBox="1"/>
      </xdr:nvSpPr>
      <xdr:spPr>
        <a:xfrm>
          <a:off x="2673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45657</xdr:rowOff>
    </xdr:from>
    <xdr:to>
      <xdr:col>10</xdr:col>
      <xdr:colOff>165100</xdr:colOff>
      <xdr:row>32</xdr:row>
      <xdr:rowOff>147257</xdr:rowOff>
    </xdr:to>
    <xdr:sp macro="" textlink="">
      <xdr:nvSpPr>
        <xdr:cNvPr id="86" name="楕円 85"/>
        <xdr:cNvSpPr/>
      </xdr:nvSpPr>
      <xdr:spPr>
        <a:xfrm>
          <a:off x="1968500" y="55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163784</xdr:rowOff>
    </xdr:from>
    <xdr:ext cx="469744" cy="259045"/>
    <xdr:sp macro="" textlink="">
      <xdr:nvSpPr>
        <xdr:cNvPr id="87" name="テキスト ボックス 86"/>
        <xdr:cNvSpPr txBox="1"/>
      </xdr:nvSpPr>
      <xdr:spPr>
        <a:xfrm>
          <a:off x="1784428" y="530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63183</xdr:rowOff>
    </xdr:from>
    <xdr:to>
      <xdr:col>6</xdr:col>
      <xdr:colOff>38100</xdr:colOff>
      <xdr:row>30</xdr:row>
      <xdr:rowOff>164783</xdr:rowOff>
    </xdr:to>
    <xdr:sp macro="" textlink="">
      <xdr:nvSpPr>
        <xdr:cNvPr id="88" name="楕円 87"/>
        <xdr:cNvSpPr/>
      </xdr:nvSpPr>
      <xdr:spPr>
        <a:xfrm>
          <a:off x="1079500" y="52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9860</xdr:rowOff>
    </xdr:from>
    <xdr:ext cx="469744" cy="259045"/>
    <xdr:sp macro="" textlink="">
      <xdr:nvSpPr>
        <xdr:cNvPr id="89" name="テキスト ボックス 88"/>
        <xdr:cNvSpPr txBox="1"/>
      </xdr:nvSpPr>
      <xdr:spPr>
        <a:xfrm>
          <a:off x="895428"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165464</xdr:rowOff>
    </xdr:from>
    <xdr:to>
      <xdr:col>24</xdr:col>
      <xdr:colOff>62865</xdr:colOff>
      <xdr:row>59</xdr:row>
      <xdr:rowOff>9279</xdr:rowOff>
    </xdr:to>
    <xdr:cxnSp macro="">
      <xdr:nvCxnSpPr>
        <xdr:cNvPr id="113" name="直線コネクタ 112"/>
        <xdr:cNvCxnSpPr/>
      </xdr:nvCxnSpPr>
      <xdr:spPr>
        <a:xfrm flipV="1">
          <a:off x="4633595" y="9595214"/>
          <a:ext cx="1270" cy="52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31846</xdr:rowOff>
    </xdr:from>
    <xdr:ext cx="534377" cy="259045"/>
    <xdr:sp macro="" textlink="">
      <xdr:nvSpPr>
        <xdr:cNvPr id="114" name="総務費最小値テキスト"/>
        <xdr:cNvSpPr txBox="1"/>
      </xdr:nvSpPr>
      <xdr:spPr>
        <a:xfrm>
          <a:off x="4686300" y="1014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9279</xdr:rowOff>
    </xdr:from>
    <xdr:to>
      <xdr:col>24</xdr:col>
      <xdr:colOff>152400</xdr:colOff>
      <xdr:row>59</xdr:row>
      <xdr:rowOff>9279</xdr:rowOff>
    </xdr:to>
    <xdr:cxnSp macro="">
      <xdr:nvCxnSpPr>
        <xdr:cNvPr id="115" name="直線コネクタ 114"/>
        <xdr:cNvCxnSpPr/>
      </xdr:nvCxnSpPr>
      <xdr:spPr>
        <a:xfrm>
          <a:off x="4546600" y="1012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112141</xdr:rowOff>
    </xdr:from>
    <xdr:ext cx="599010" cy="259045"/>
    <xdr:sp macro="" textlink="">
      <xdr:nvSpPr>
        <xdr:cNvPr id="116" name="総務費最大値テキスト"/>
        <xdr:cNvSpPr txBox="1"/>
      </xdr:nvSpPr>
      <xdr:spPr>
        <a:xfrm>
          <a:off x="4686300" y="93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165464</xdr:rowOff>
    </xdr:from>
    <xdr:to>
      <xdr:col>24</xdr:col>
      <xdr:colOff>152400</xdr:colOff>
      <xdr:row>55</xdr:row>
      <xdr:rowOff>165464</xdr:rowOff>
    </xdr:to>
    <xdr:cxnSp macro="">
      <xdr:nvCxnSpPr>
        <xdr:cNvPr id="117" name="直線コネクタ 116"/>
        <xdr:cNvCxnSpPr/>
      </xdr:nvCxnSpPr>
      <xdr:spPr>
        <a:xfrm>
          <a:off x="4546600" y="95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155604</xdr:rowOff>
    </xdr:from>
    <xdr:to>
      <xdr:col>24</xdr:col>
      <xdr:colOff>63500</xdr:colOff>
      <xdr:row>55</xdr:row>
      <xdr:rowOff>165464</xdr:rowOff>
    </xdr:to>
    <xdr:cxnSp macro="">
      <xdr:nvCxnSpPr>
        <xdr:cNvPr id="118" name="直線コネクタ 117"/>
        <xdr:cNvCxnSpPr/>
      </xdr:nvCxnSpPr>
      <xdr:spPr>
        <a:xfrm>
          <a:off x="3797300" y="8728104"/>
          <a:ext cx="838200" cy="8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76295</xdr:rowOff>
    </xdr:from>
    <xdr:ext cx="534377" cy="259045"/>
    <xdr:sp macro="" textlink="">
      <xdr:nvSpPr>
        <xdr:cNvPr id="119" name="総務費平均値テキスト"/>
        <xdr:cNvSpPr txBox="1"/>
      </xdr:nvSpPr>
      <xdr:spPr>
        <a:xfrm>
          <a:off x="4686300" y="1002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97868</xdr:rowOff>
    </xdr:from>
    <xdr:to>
      <xdr:col>24</xdr:col>
      <xdr:colOff>114300</xdr:colOff>
      <xdr:row>59</xdr:row>
      <xdr:rowOff>28018</xdr:rowOff>
    </xdr:to>
    <xdr:sp macro="" textlink="">
      <xdr:nvSpPr>
        <xdr:cNvPr id="120" name="フローチャート: 判断 119"/>
        <xdr:cNvSpPr/>
      </xdr:nvSpPr>
      <xdr:spPr>
        <a:xfrm>
          <a:off x="4584700" y="100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155604</xdr:rowOff>
    </xdr:from>
    <xdr:to>
      <xdr:col>19</xdr:col>
      <xdr:colOff>177800</xdr:colOff>
      <xdr:row>52</xdr:row>
      <xdr:rowOff>134420</xdr:rowOff>
    </xdr:to>
    <xdr:cxnSp macro="">
      <xdr:nvCxnSpPr>
        <xdr:cNvPr id="121" name="直線コネクタ 120"/>
        <xdr:cNvCxnSpPr/>
      </xdr:nvCxnSpPr>
      <xdr:spPr>
        <a:xfrm flipV="1">
          <a:off x="2908300" y="8728104"/>
          <a:ext cx="889000" cy="3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98089</xdr:rowOff>
    </xdr:from>
    <xdr:to>
      <xdr:col>20</xdr:col>
      <xdr:colOff>38100</xdr:colOff>
      <xdr:row>59</xdr:row>
      <xdr:rowOff>28239</xdr:rowOff>
    </xdr:to>
    <xdr:sp macro="" textlink="">
      <xdr:nvSpPr>
        <xdr:cNvPr id="122" name="フローチャート: 判断 121"/>
        <xdr:cNvSpPr/>
      </xdr:nvSpPr>
      <xdr:spPr>
        <a:xfrm>
          <a:off x="37465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19366</xdr:rowOff>
    </xdr:from>
    <xdr:ext cx="534377" cy="259045"/>
    <xdr:sp macro="" textlink="">
      <xdr:nvSpPr>
        <xdr:cNvPr id="123" name="テキスト ボックス 122"/>
        <xdr:cNvSpPr txBox="1"/>
      </xdr:nvSpPr>
      <xdr:spPr>
        <a:xfrm>
          <a:off x="3530111" y="101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134420</xdr:rowOff>
    </xdr:from>
    <xdr:to>
      <xdr:col>15</xdr:col>
      <xdr:colOff>50800</xdr:colOff>
      <xdr:row>55</xdr:row>
      <xdr:rowOff>121064</xdr:rowOff>
    </xdr:to>
    <xdr:cxnSp macro="">
      <xdr:nvCxnSpPr>
        <xdr:cNvPr id="124" name="直線コネクタ 123"/>
        <xdr:cNvCxnSpPr/>
      </xdr:nvCxnSpPr>
      <xdr:spPr>
        <a:xfrm flipV="1">
          <a:off x="2019300" y="9049820"/>
          <a:ext cx="889000" cy="50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98494</xdr:rowOff>
    </xdr:from>
    <xdr:to>
      <xdr:col>15</xdr:col>
      <xdr:colOff>101600</xdr:colOff>
      <xdr:row>59</xdr:row>
      <xdr:rowOff>28644</xdr:rowOff>
    </xdr:to>
    <xdr:sp macro="" textlink="">
      <xdr:nvSpPr>
        <xdr:cNvPr id="125" name="フローチャート: 判断 124"/>
        <xdr:cNvSpPr/>
      </xdr:nvSpPr>
      <xdr:spPr>
        <a:xfrm>
          <a:off x="2857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19771</xdr:rowOff>
    </xdr:from>
    <xdr:ext cx="534377" cy="259045"/>
    <xdr:sp macro="" textlink="">
      <xdr:nvSpPr>
        <xdr:cNvPr id="126" name="テキスト ボックス 125"/>
        <xdr:cNvSpPr txBox="1"/>
      </xdr:nvSpPr>
      <xdr:spPr>
        <a:xfrm>
          <a:off x="2641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84213</xdr:rowOff>
    </xdr:from>
    <xdr:to>
      <xdr:col>10</xdr:col>
      <xdr:colOff>114300</xdr:colOff>
      <xdr:row>55</xdr:row>
      <xdr:rowOff>121064</xdr:rowOff>
    </xdr:to>
    <xdr:cxnSp macro="">
      <xdr:nvCxnSpPr>
        <xdr:cNvPr id="127" name="直線コネクタ 126"/>
        <xdr:cNvCxnSpPr/>
      </xdr:nvCxnSpPr>
      <xdr:spPr>
        <a:xfrm>
          <a:off x="1130300" y="8656713"/>
          <a:ext cx="889000" cy="89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102215</xdr:rowOff>
    </xdr:from>
    <xdr:to>
      <xdr:col>10</xdr:col>
      <xdr:colOff>165100</xdr:colOff>
      <xdr:row>59</xdr:row>
      <xdr:rowOff>32365</xdr:rowOff>
    </xdr:to>
    <xdr:sp macro="" textlink="">
      <xdr:nvSpPr>
        <xdr:cNvPr id="128" name="フローチャート: 判断 127"/>
        <xdr:cNvSpPr/>
      </xdr:nvSpPr>
      <xdr:spPr>
        <a:xfrm>
          <a:off x="1968500" y="100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23492</xdr:rowOff>
    </xdr:from>
    <xdr:ext cx="534377" cy="259045"/>
    <xdr:sp macro="" textlink="">
      <xdr:nvSpPr>
        <xdr:cNvPr id="129" name="テキスト ボックス 128"/>
        <xdr:cNvSpPr txBox="1"/>
      </xdr:nvSpPr>
      <xdr:spPr>
        <a:xfrm>
          <a:off x="1752111" y="101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96741</xdr:rowOff>
    </xdr:from>
    <xdr:to>
      <xdr:col>6</xdr:col>
      <xdr:colOff>38100</xdr:colOff>
      <xdr:row>59</xdr:row>
      <xdr:rowOff>26891</xdr:rowOff>
    </xdr:to>
    <xdr:sp macro="" textlink="">
      <xdr:nvSpPr>
        <xdr:cNvPr id="130" name="フローチャート: 判断 129"/>
        <xdr:cNvSpPr/>
      </xdr:nvSpPr>
      <xdr:spPr>
        <a:xfrm>
          <a:off x="1079500" y="1004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18018</xdr:rowOff>
    </xdr:from>
    <xdr:ext cx="534377" cy="259045"/>
    <xdr:sp macro="" textlink="">
      <xdr:nvSpPr>
        <xdr:cNvPr id="131" name="テキスト ボックス 130"/>
        <xdr:cNvSpPr txBox="1"/>
      </xdr:nvSpPr>
      <xdr:spPr>
        <a:xfrm>
          <a:off x="863111" y="101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114664</xdr:rowOff>
    </xdr:from>
    <xdr:to>
      <xdr:col>24</xdr:col>
      <xdr:colOff>114300</xdr:colOff>
      <xdr:row>56</xdr:row>
      <xdr:rowOff>44814</xdr:rowOff>
    </xdr:to>
    <xdr:sp macro="" textlink="">
      <xdr:nvSpPr>
        <xdr:cNvPr id="137" name="楕円 136"/>
        <xdr:cNvSpPr/>
      </xdr:nvSpPr>
      <xdr:spPr>
        <a:xfrm>
          <a:off x="4584700" y="95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67691</xdr:rowOff>
    </xdr:from>
    <xdr:ext cx="599010" cy="259045"/>
    <xdr:sp macro="" textlink="">
      <xdr:nvSpPr>
        <xdr:cNvPr id="138" name="総務費該当値テキスト"/>
        <xdr:cNvSpPr txBox="1"/>
      </xdr:nvSpPr>
      <xdr:spPr>
        <a:xfrm>
          <a:off x="4686300" y="949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104804</xdr:rowOff>
    </xdr:from>
    <xdr:to>
      <xdr:col>20</xdr:col>
      <xdr:colOff>38100</xdr:colOff>
      <xdr:row>51</xdr:row>
      <xdr:rowOff>34954</xdr:rowOff>
    </xdr:to>
    <xdr:sp macro="" textlink="">
      <xdr:nvSpPr>
        <xdr:cNvPr id="139" name="楕円 138"/>
        <xdr:cNvSpPr/>
      </xdr:nvSpPr>
      <xdr:spPr>
        <a:xfrm>
          <a:off x="3746500" y="8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51481</xdr:rowOff>
    </xdr:from>
    <xdr:ext cx="690189" cy="259045"/>
    <xdr:sp macro="" textlink="">
      <xdr:nvSpPr>
        <xdr:cNvPr id="140" name="テキスト ボックス 139"/>
        <xdr:cNvSpPr txBox="1"/>
      </xdr:nvSpPr>
      <xdr:spPr>
        <a:xfrm>
          <a:off x="3452205" y="8452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83620</xdr:rowOff>
    </xdr:from>
    <xdr:to>
      <xdr:col>15</xdr:col>
      <xdr:colOff>101600</xdr:colOff>
      <xdr:row>53</xdr:row>
      <xdr:rowOff>13770</xdr:rowOff>
    </xdr:to>
    <xdr:sp macro="" textlink="">
      <xdr:nvSpPr>
        <xdr:cNvPr id="141" name="楕円 140"/>
        <xdr:cNvSpPr/>
      </xdr:nvSpPr>
      <xdr:spPr>
        <a:xfrm>
          <a:off x="2857500" y="89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30297</xdr:rowOff>
    </xdr:from>
    <xdr:ext cx="690189" cy="259045"/>
    <xdr:sp macro="" textlink="">
      <xdr:nvSpPr>
        <xdr:cNvPr id="142" name="テキスト ボックス 141"/>
        <xdr:cNvSpPr txBox="1"/>
      </xdr:nvSpPr>
      <xdr:spPr>
        <a:xfrm>
          <a:off x="2563205" y="8774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70264</xdr:rowOff>
    </xdr:from>
    <xdr:to>
      <xdr:col>10</xdr:col>
      <xdr:colOff>165100</xdr:colOff>
      <xdr:row>56</xdr:row>
      <xdr:rowOff>414</xdr:rowOff>
    </xdr:to>
    <xdr:sp macro="" textlink="">
      <xdr:nvSpPr>
        <xdr:cNvPr id="143" name="楕円 142"/>
        <xdr:cNvSpPr/>
      </xdr:nvSpPr>
      <xdr:spPr>
        <a:xfrm>
          <a:off x="1968500" y="95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16941</xdr:rowOff>
    </xdr:from>
    <xdr:ext cx="599010" cy="259045"/>
    <xdr:sp macro="" textlink="">
      <xdr:nvSpPr>
        <xdr:cNvPr id="144" name="テキスト ボックス 143"/>
        <xdr:cNvSpPr txBox="1"/>
      </xdr:nvSpPr>
      <xdr:spPr>
        <a:xfrm>
          <a:off x="1719795" y="92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33413</xdr:rowOff>
    </xdr:from>
    <xdr:to>
      <xdr:col>6</xdr:col>
      <xdr:colOff>38100</xdr:colOff>
      <xdr:row>50</xdr:row>
      <xdr:rowOff>135013</xdr:rowOff>
    </xdr:to>
    <xdr:sp macro="" textlink="">
      <xdr:nvSpPr>
        <xdr:cNvPr id="145" name="楕円 144"/>
        <xdr:cNvSpPr/>
      </xdr:nvSpPr>
      <xdr:spPr>
        <a:xfrm>
          <a:off x="1079500" y="86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151540</xdr:rowOff>
    </xdr:from>
    <xdr:ext cx="690189" cy="259045"/>
    <xdr:sp macro="" textlink="">
      <xdr:nvSpPr>
        <xdr:cNvPr id="146" name="テキスト ボックス 145"/>
        <xdr:cNvSpPr txBox="1"/>
      </xdr:nvSpPr>
      <xdr:spPr>
        <a:xfrm>
          <a:off x="785205" y="8381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133832</xdr:rowOff>
    </xdr:from>
    <xdr:to>
      <xdr:col>24</xdr:col>
      <xdr:colOff>62865</xdr:colOff>
      <xdr:row>79</xdr:row>
      <xdr:rowOff>52623</xdr:rowOff>
    </xdr:to>
    <xdr:cxnSp macro="">
      <xdr:nvCxnSpPr>
        <xdr:cNvPr id="173" name="直線コネクタ 172"/>
        <xdr:cNvCxnSpPr/>
      </xdr:nvCxnSpPr>
      <xdr:spPr>
        <a:xfrm flipV="1">
          <a:off x="4633595" y="13164032"/>
          <a:ext cx="1270" cy="43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56450</xdr:rowOff>
    </xdr:from>
    <xdr:ext cx="599010" cy="259045"/>
    <xdr:sp macro="" textlink="">
      <xdr:nvSpPr>
        <xdr:cNvPr id="174" name="民生費最小値テキスト"/>
        <xdr:cNvSpPr txBox="1"/>
      </xdr:nvSpPr>
      <xdr:spPr>
        <a:xfrm>
          <a:off x="4686300" y="136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52623</xdr:rowOff>
    </xdr:from>
    <xdr:to>
      <xdr:col>24</xdr:col>
      <xdr:colOff>152400</xdr:colOff>
      <xdr:row>79</xdr:row>
      <xdr:rowOff>52623</xdr:rowOff>
    </xdr:to>
    <xdr:cxnSp macro="">
      <xdr:nvCxnSpPr>
        <xdr:cNvPr id="175" name="直線コネクタ 174"/>
        <xdr:cNvCxnSpPr/>
      </xdr:nvCxnSpPr>
      <xdr:spPr>
        <a:xfrm>
          <a:off x="4546600" y="1359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80508</xdr:rowOff>
    </xdr:from>
    <xdr:ext cx="599010" cy="259045"/>
    <xdr:sp macro="" textlink="">
      <xdr:nvSpPr>
        <xdr:cNvPr id="176" name="民生費最大値テキスト"/>
        <xdr:cNvSpPr txBox="1"/>
      </xdr:nvSpPr>
      <xdr:spPr>
        <a:xfrm>
          <a:off x="4686300" y="1293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133832</xdr:rowOff>
    </xdr:from>
    <xdr:to>
      <xdr:col>24</xdr:col>
      <xdr:colOff>152400</xdr:colOff>
      <xdr:row>76</xdr:row>
      <xdr:rowOff>133832</xdr:rowOff>
    </xdr:to>
    <xdr:cxnSp macro="">
      <xdr:nvCxnSpPr>
        <xdr:cNvPr id="177" name="直線コネクタ 176"/>
        <xdr:cNvCxnSpPr/>
      </xdr:nvCxnSpPr>
      <xdr:spPr>
        <a:xfrm>
          <a:off x="4546600" y="1316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154141</xdr:rowOff>
    </xdr:from>
    <xdr:to>
      <xdr:col>24</xdr:col>
      <xdr:colOff>63500</xdr:colOff>
      <xdr:row>78</xdr:row>
      <xdr:rowOff>18424</xdr:rowOff>
    </xdr:to>
    <xdr:cxnSp macro="">
      <xdr:nvCxnSpPr>
        <xdr:cNvPr id="178" name="直線コネクタ 177"/>
        <xdr:cNvCxnSpPr/>
      </xdr:nvCxnSpPr>
      <xdr:spPr>
        <a:xfrm flipV="1">
          <a:off x="3797300" y="13355791"/>
          <a:ext cx="838200" cy="3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163346</xdr:rowOff>
    </xdr:from>
    <xdr:ext cx="599010" cy="259045"/>
    <xdr:sp macro="" textlink="">
      <xdr:nvSpPr>
        <xdr:cNvPr id="179" name="民生費平均値テキスト"/>
        <xdr:cNvSpPr txBox="1"/>
      </xdr:nvSpPr>
      <xdr:spPr>
        <a:xfrm>
          <a:off x="4686300" y="133649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13469</xdr:rowOff>
    </xdr:from>
    <xdr:to>
      <xdr:col>24</xdr:col>
      <xdr:colOff>114300</xdr:colOff>
      <xdr:row>78</xdr:row>
      <xdr:rowOff>115069</xdr:rowOff>
    </xdr:to>
    <xdr:sp macro="" textlink="">
      <xdr:nvSpPr>
        <xdr:cNvPr id="180" name="フローチャート: 判断 179"/>
        <xdr:cNvSpPr/>
      </xdr:nvSpPr>
      <xdr:spPr>
        <a:xfrm>
          <a:off x="4584700" y="1338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14280</xdr:rowOff>
    </xdr:from>
    <xdr:to>
      <xdr:col>19</xdr:col>
      <xdr:colOff>177800</xdr:colOff>
      <xdr:row>78</xdr:row>
      <xdr:rowOff>18424</xdr:rowOff>
    </xdr:to>
    <xdr:cxnSp macro="">
      <xdr:nvCxnSpPr>
        <xdr:cNvPr id="181" name="直線コネクタ 180"/>
        <xdr:cNvCxnSpPr/>
      </xdr:nvCxnSpPr>
      <xdr:spPr>
        <a:xfrm>
          <a:off x="2908300" y="13387380"/>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21730</xdr:rowOff>
    </xdr:from>
    <xdr:to>
      <xdr:col>20</xdr:col>
      <xdr:colOff>38100</xdr:colOff>
      <xdr:row>78</xdr:row>
      <xdr:rowOff>123330</xdr:rowOff>
    </xdr:to>
    <xdr:sp macro="" textlink="">
      <xdr:nvSpPr>
        <xdr:cNvPr id="182" name="フローチャート: 判断 181"/>
        <xdr:cNvSpPr/>
      </xdr:nvSpPr>
      <xdr:spPr>
        <a:xfrm>
          <a:off x="3746500" y="133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114457</xdr:rowOff>
    </xdr:from>
    <xdr:ext cx="599010" cy="259045"/>
    <xdr:sp macro="" textlink="">
      <xdr:nvSpPr>
        <xdr:cNvPr id="183" name="テキスト ボックス 182"/>
        <xdr:cNvSpPr txBox="1"/>
      </xdr:nvSpPr>
      <xdr:spPr>
        <a:xfrm>
          <a:off x="3497795" y="1348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14280</xdr:rowOff>
    </xdr:from>
    <xdr:to>
      <xdr:col>15</xdr:col>
      <xdr:colOff>50800</xdr:colOff>
      <xdr:row>78</xdr:row>
      <xdr:rowOff>31958</xdr:rowOff>
    </xdr:to>
    <xdr:cxnSp macro="">
      <xdr:nvCxnSpPr>
        <xdr:cNvPr id="184" name="直線コネクタ 183"/>
        <xdr:cNvCxnSpPr/>
      </xdr:nvCxnSpPr>
      <xdr:spPr>
        <a:xfrm flipV="1">
          <a:off x="2019300" y="13387380"/>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22202</xdr:rowOff>
    </xdr:from>
    <xdr:to>
      <xdr:col>15</xdr:col>
      <xdr:colOff>101600</xdr:colOff>
      <xdr:row>78</xdr:row>
      <xdr:rowOff>123802</xdr:rowOff>
    </xdr:to>
    <xdr:sp macro="" textlink="">
      <xdr:nvSpPr>
        <xdr:cNvPr id="185" name="フローチャート: 判断 184"/>
        <xdr:cNvSpPr/>
      </xdr:nvSpPr>
      <xdr:spPr>
        <a:xfrm>
          <a:off x="2857500" y="1339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114929</xdr:rowOff>
    </xdr:from>
    <xdr:ext cx="599010" cy="259045"/>
    <xdr:sp macro="" textlink="">
      <xdr:nvSpPr>
        <xdr:cNvPr id="186" name="テキスト ボックス 185"/>
        <xdr:cNvSpPr txBox="1"/>
      </xdr:nvSpPr>
      <xdr:spPr>
        <a:xfrm>
          <a:off x="2608795" y="1348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14476</xdr:rowOff>
    </xdr:from>
    <xdr:to>
      <xdr:col>10</xdr:col>
      <xdr:colOff>114300</xdr:colOff>
      <xdr:row>78</xdr:row>
      <xdr:rowOff>31958</xdr:rowOff>
    </xdr:to>
    <xdr:cxnSp macro="">
      <xdr:nvCxnSpPr>
        <xdr:cNvPr id="187" name="直線コネクタ 186"/>
        <xdr:cNvCxnSpPr/>
      </xdr:nvCxnSpPr>
      <xdr:spPr>
        <a:xfrm>
          <a:off x="1130300" y="12187426"/>
          <a:ext cx="889000" cy="12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167433</xdr:rowOff>
    </xdr:from>
    <xdr:to>
      <xdr:col>10</xdr:col>
      <xdr:colOff>165100</xdr:colOff>
      <xdr:row>78</xdr:row>
      <xdr:rowOff>97583</xdr:rowOff>
    </xdr:to>
    <xdr:sp macro="" textlink="">
      <xdr:nvSpPr>
        <xdr:cNvPr id="188" name="フローチャート: 判断 187"/>
        <xdr:cNvSpPr/>
      </xdr:nvSpPr>
      <xdr:spPr>
        <a:xfrm>
          <a:off x="1968500" y="1336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88710</xdr:rowOff>
    </xdr:from>
    <xdr:ext cx="599010" cy="259045"/>
    <xdr:sp macro="" textlink="">
      <xdr:nvSpPr>
        <xdr:cNvPr id="189" name="テキスト ボックス 188"/>
        <xdr:cNvSpPr txBox="1"/>
      </xdr:nvSpPr>
      <xdr:spPr>
        <a:xfrm>
          <a:off x="1719795" y="1346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20431</xdr:rowOff>
    </xdr:from>
    <xdr:to>
      <xdr:col>6</xdr:col>
      <xdr:colOff>38100</xdr:colOff>
      <xdr:row>78</xdr:row>
      <xdr:rowOff>122031</xdr:rowOff>
    </xdr:to>
    <xdr:sp macro="" textlink="">
      <xdr:nvSpPr>
        <xdr:cNvPr id="190" name="フローチャート: 判断 189"/>
        <xdr:cNvSpPr/>
      </xdr:nvSpPr>
      <xdr:spPr>
        <a:xfrm>
          <a:off x="1079500" y="1339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113158</xdr:rowOff>
    </xdr:from>
    <xdr:ext cx="599010" cy="259045"/>
    <xdr:sp macro="" textlink="">
      <xdr:nvSpPr>
        <xdr:cNvPr id="191" name="テキスト ボックス 190"/>
        <xdr:cNvSpPr txBox="1"/>
      </xdr:nvSpPr>
      <xdr:spPr>
        <a:xfrm>
          <a:off x="830795" y="134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103341</xdr:rowOff>
    </xdr:from>
    <xdr:to>
      <xdr:col>24</xdr:col>
      <xdr:colOff>114300</xdr:colOff>
      <xdr:row>78</xdr:row>
      <xdr:rowOff>33491</xdr:rowOff>
    </xdr:to>
    <xdr:sp macro="" textlink="">
      <xdr:nvSpPr>
        <xdr:cNvPr id="197" name="楕円 196"/>
        <xdr:cNvSpPr/>
      </xdr:nvSpPr>
      <xdr:spPr>
        <a:xfrm>
          <a:off x="4584700" y="133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126218</xdr:rowOff>
    </xdr:from>
    <xdr:ext cx="599010" cy="259045"/>
    <xdr:sp macro="" textlink="">
      <xdr:nvSpPr>
        <xdr:cNvPr id="198" name="民生費該当値テキスト"/>
        <xdr:cNvSpPr txBox="1"/>
      </xdr:nvSpPr>
      <xdr:spPr>
        <a:xfrm>
          <a:off x="4686300" y="131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139074</xdr:rowOff>
    </xdr:from>
    <xdr:to>
      <xdr:col>20</xdr:col>
      <xdr:colOff>38100</xdr:colOff>
      <xdr:row>78</xdr:row>
      <xdr:rowOff>69224</xdr:rowOff>
    </xdr:to>
    <xdr:sp macro="" textlink="">
      <xdr:nvSpPr>
        <xdr:cNvPr id="199" name="楕円 198"/>
        <xdr:cNvSpPr/>
      </xdr:nvSpPr>
      <xdr:spPr>
        <a:xfrm>
          <a:off x="3746500" y="133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85751</xdr:rowOff>
    </xdr:from>
    <xdr:ext cx="599010" cy="259045"/>
    <xdr:sp macro="" textlink="">
      <xdr:nvSpPr>
        <xdr:cNvPr id="200" name="テキスト ボックス 199"/>
        <xdr:cNvSpPr txBox="1"/>
      </xdr:nvSpPr>
      <xdr:spPr>
        <a:xfrm>
          <a:off x="3497795" y="1311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134930</xdr:rowOff>
    </xdr:from>
    <xdr:to>
      <xdr:col>15</xdr:col>
      <xdr:colOff>101600</xdr:colOff>
      <xdr:row>78</xdr:row>
      <xdr:rowOff>65080</xdr:rowOff>
    </xdr:to>
    <xdr:sp macro="" textlink="">
      <xdr:nvSpPr>
        <xdr:cNvPr id="201" name="楕円 200"/>
        <xdr:cNvSpPr/>
      </xdr:nvSpPr>
      <xdr:spPr>
        <a:xfrm>
          <a:off x="2857500" y="133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81607</xdr:rowOff>
    </xdr:from>
    <xdr:ext cx="599010" cy="259045"/>
    <xdr:sp macro="" textlink="">
      <xdr:nvSpPr>
        <xdr:cNvPr id="202" name="テキスト ボックス 201"/>
        <xdr:cNvSpPr txBox="1"/>
      </xdr:nvSpPr>
      <xdr:spPr>
        <a:xfrm>
          <a:off x="2608795" y="1311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152608</xdr:rowOff>
    </xdr:from>
    <xdr:to>
      <xdr:col>10</xdr:col>
      <xdr:colOff>165100</xdr:colOff>
      <xdr:row>78</xdr:row>
      <xdr:rowOff>82758</xdr:rowOff>
    </xdr:to>
    <xdr:sp macro="" textlink="">
      <xdr:nvSpPr>
        <xdr:cNvPr id="203" name="楕円 202"/>
        <xdr:cNvSpPr/>
      </xdr:nvSpPr>
      <xdr:spPr>
        <a:xfrm>
          <a:off x="1968500" y="1335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99285</xdr:rowOff>
    </xdr:from>
    <xdr:ext cx="599010" cy="259045"/>
    <xdr:sp macro="" textlink="">
      <xdr:nvSpPr>
        <xdr:cNvPr id="204" name="テキスト ボックス 203"/>
        <xdr:cNvSpPr txBox="1"/>
      </xdr:nvSpPr>
      <xdr:spPr>
        <a:xfrm>
          <a:off x="1719795" y="1312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135126</xdr:rowOff>
    </xdr:from>
    <xdr:to>
      <xdr:col>6</xdr:col>
      <xdr:colOff>38100</xdr:colOff>
      <xdr:row>71</xdr:row>
      <xdr:rowOff>65276</xdr:rowOff>
    </xdr:to>
    <xdr:sp macro="" textlink="">
      <xdr:nvSpPr>
        <xdr:cNvPr id="205" name="楕円 204"/>
        <xdr:cNvSpPr/>
      </xdr:nvSpPr>
      <xdr:spPr>
        <a:xfrm>
          <a:off x="1079500" y="121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81803</xdr:rowOff>
    </xdr:from>
    <xdr:ext cx="599010" cy="259045"/>
    <xdr:sp macro="" textlink="">
      <xdr:nvSpPr>
        <xdr:cNvPr id="206" name="テキスト ボックス 205"/>
        <xdr:cNvSpPr txBox="1"/>
      </xdr:nvSpPr>
      <xdr:spPr>
        <a:xfrm>
          <a:off x="830795" y="119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3" name="直線コネクタ 232"/>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4"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5" name="直線コネクタ 234"/>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6"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7" name="直線コネクタ 236"/>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139472</xdr:rowOff>
    </xdr:from>
    <xdr:to>
      <xdr:col>24</xdr:col>
      <xdr:colOff>63500</xdr:colOff>
      <xdr:row>97</xdr:row>
      <xdr:rowOff>21301</xdr:rowOff>
    </xdr:to>
    <xdr:cxnSp macro="">
      <xdr:nvCxnSpPr>
        <xdr:cNvPr id="238" name="直線コネクタ 237"/>
        <xdr:cNvCxnSpPr/>
      </xdr:nvCxnSpPr>
      <xdr:spPr>
        <a:xfrm flipV="1">
          <a:off x="3797300" y="16255772"/>
          <a:ext cx="838200" cy="39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9"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40" name="フローチャート: 判断 239"/>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88102</xdr:rowOff>
    </xdr:from>
    <xdr:to>
      <xdr:col>19</xdr:col>
      <xdr:colOff>177800</xdr:colOff>
      <xdr:row>97</xdr:row>
      <xdr:rowOff>21301</xdr:rowOff>
    </xdr:to>
    <xdr:cxnSp macro="">
      <xdr:nvCxnSpPr>
        <xdr:cNvPr id="241" name="直線コネクタ 240"/>
        <xdr:cNvCxnSpPr/>
      </xdr:nvCxnSpPr>
      <xdr:spPr>
        <a:xfrm>
          <a:off x="2908300" y="16547302"/>
          <a:ext cx="889000" cy="10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2" name="フローチャート: 判断 241"/>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3" name="テキスト ボックス 242"/>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165205</xdr:rowOff>
    </xdr:from>
    <xdr:to>
      <xdr:col>15</xdr:col>
      <xdr:colOff>50800</xdr:colOff>
      <xdr:row>96</xdr:row>
      <xdr:rowOff>88102</xdr:rowOff>
    </xdr:to>
    <xdr:cxnSp macro="">
      <xdr:nvCxnSpPr>
        <xdr:cNvPr id="244" name="直線コネクタ 243"/>
        <xdr:cNvCxnSpPr/>
      </xdr:nvCxnSpPr>
      <xdr:spPr>
        <a:xfrm>
          <a:off x="2019300" y="15938605"/>
          <a:ext cx="889000" cy="60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5" name="フローチャート: 判断 244"/>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6" name="テキスト ボックス 245"/>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165205</xdr:rowOff>
    </xdr:from>
    <xdr:to>
      <xdr:col>10</xdr:col>
      <xdr:colOff>114300</xdr:colOff>
      <xdr:row>95</xdr:row>
      <xdr:rowOff>47003</xdr:rowOff>
    </xdr:to>
    <xdr:cxnSp macro="">
      <xdr:nvCxnSpPr>
        <xdr:cNvPr id="247" name="直線コネクタ 246"/>
        <xdr:cNvCxnSpPr/>
      </xdr:nvCxnSpPr>
      <xdr:spPr>
        <a:xfrm flipV="1">
          <a:off x="1130300" y="15938605"/>
          <a:ext cx="889000" cy="39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51639</xdr:rowOff>
    </xdr:from>
    <xdr:to>
      <xdr:col>10</xdr:col>
      <xdr:colOff>165100</xdr:colOff>
      <xdr:row>96</xdr:row>
      <xdr:rowOff>153239</xdr:rowOff>
    </xdr:to>
    <xdr:sp macro="" textlink="">
      <xdr:nvSpPr>
        <xdr:cNvPr id="248" name="フローチャート: 判断 247"/>
        <xdr:cNvSpPr/>
      </xdr:nvSpPr>
      <xdr:spPr>
        <a:xfrm>
          <a:off x="1968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144366</xdr:rowOff>
    </xdr:from>
    <xdr:ext cx="534377" cy="259045"/>
    <xdr:sp macro="" textlink="">
      <xdr:nvSpPr>
        <xdr:cNvPr id="249" name="テキスト ボックス 248"/>
        <xdr:cNvSpPr txBox="1"/>
      </xdr:nvSpPr>
      <xdr:spPr>
        <a:xfrm>
          <a:off x="1752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70203</xdr:rowOff>
    </xdr:from>
    <xdr:to>
      <xdr:col>6</xdr:col>
      <xdr:colOff>38100</xdr:colOff>
      <xdr:row>97</xdr:row>
      <xdr:rowOff>353</xdr:rowOff>
    </xdr:to>
    <xdr:sp macro="" textlink="">
      <xdr:nvSpPr>
        <xdr:cNvPr id="250" name="フローチャート: 判断 249"/>
        <xdr:cNvSpPr/>
      </xdr:nvSpPr>
      <xdr:spPr>
        <a:xfrm>
          <a:off x="1079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162930</xdr:rowOff>
    </xdr:from>
    <xdr:ext cx="534377" cy="259045"/>
    <xdr:sp macro="" textlink="">
      <xdr:nvSpPr>
        <xdr:cNvPr id="251" name="テキスト ボックス 250"/>
        <xdr:cNvSpPr txBox="1"/>
      </xdr:nvSpPr>
      <xdr:spPr>
        <a:xfrm>
          <a:off x="863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88672</xdr:rowOff>
    </xdr:from>
    <xdr:to>
      <xdr:col>24</xdr:col>
      <xdr:colOff>114300</xdr:colOff>
      <xdr:row>95</xdr:row>
      <xdr:rowOff>18822</xdr:rowOff>
    </xdr:to>
    <xdr:sp macro="" textlink="">
      <xdr:nvSpPr>
        <xdr:cNvPr id="257" name="楕円 256"/>
        <xdr:cNvSpPr/>
      </xdr:nvSpPr>
      <xdr:spPr>
        <a:xfrm>
          <a:off x="4584700" y="162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111549</xdr:rowOff>
    </xdr:from>
    <xdr:ext cx="534377" cy="259045"/>
    <xdr:sp macro="" textlink="">
      <xdr:nvSpPr>
        <xdr:cNvPr id="258" name="衛生費該当値テキスト"/>
        <xdr:cNvSpPr txBox="1"/>
      </xdr:nvSpPr>
      <xdr:spPr>
        <a:xfrm>
          <a:off x="4686300" y="160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141951</xdr:rowOff>
    </xdr:from>
    <xdr:to>
      <xdr:col>20</xdr:col>
      <xdr:colOff>38100</xdr:colOff>
      <xdr:row>97</xdr:row>
      <xdr:rowOff>72101</xdr:rowOff>
    </xdr:to>
    <xdr:sp macro="" textlink="">
      <xdr:nvSpPr>
        <xdr:cNvPr id="259" name="楕円 258"/>
        <xdr:cNvSpPr/>
      </xdr:nvSpPr>
      <xdr:spPr>
        <a:xfrm>
          <a:off x="3746500" y="166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88628</xdr:rowOff>
    </xdr:from>
    <xdr:ext cx="534377" cy="259045"/>
    <xdr:sp macro="" textlink="">
      <xdr:nvSpPr>
        <xdr:cNvPr id="260" name="テキスト ボックス 259"/>
        <xdr:cNvSpPr txBox="1"/>
      </xdr:nvSpPr>
      <xdr:spPr>
        <a:xfrm>
          <a:off x="3530111" y="163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37302</xdr:rowOff>
    </xdr:from>
    <xdr:to>
      <xdr:col>15</xdr:col>
      <xdr:colOff>101600</xdr:colOff>
      <xdr:row>96</xdr:row>
      <xdr:rowOff>138902</xdr:rowOff>
    </xdr:to>
    <xdr:sp macro="" textlink="">
      <xdr:nvSpPr>
        <xdr:cNvPr id="261" name="楕円 260"/>
        <xdr:cNvSpPr/>
      </xdr:nvSpPr>
      <xdr:spPr>
        <a:xfrm>
          <a:off x="2857500" y="164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155429</xdr:rowOff>
    </xdr:from>
    <xdr:ext cx="534377" cy="259045"/>
    <xdr:sp macro="" textlink="">
      <xdr:nvSpPr>
        <xdr:cNvPr id="262" name="テキスト ボックス 261"/>
        <xdr:cNvSpPr txBox="1"/>
      </xdr:nvSpPr>
      <xdr:spPr>
        <a:xfrm>
          <a:off x="2641111" y="162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114405</xdr:rowOff>
    </xdr:from>
    <xdr:to>
      <xdr:col>10</xdr:col>
      <xdr:colOff>165100</xdr:colOff>
      <xdr:row>93</xdr:row>
      <xdr:rowOff>44555</xdr:rowOff>
    </xdr:to>
    <xdr:sp macro="" textlink="">
      <xdr:nvSpPr>
        <xdr:cNvPr id="263" name="楕円 262"/>
        <xdr:cNvSpPr/>
      </xdr:nvSpPr>
      <xdr:spPr>
        <a:xfrm>
          <a:off x="1968500" y="158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61082</xdr:rowOff>
    </xdr:from>
    <xdr:ext cx="534377" cy="259045"/>
    <xdr:sp macro="" textlink="">
      <xdr:nvSpPr>
        <xdr:cNvPr id="264" name="テキスト ボックス 263"/>
        <xdr:cNvSpPr txBox="1"/>
      </xdr:nvSpPr>
      <xdr:spPr>
        <a:xfrm>
          <a:off x="1752111" y="1566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167653</xdr:rowOff>
    </xdr:from>
    <xdr:to>
      <xdr:col>6</xdr:col>
      <xdr:colOff>38100</xdr:colOff>
      <xdr:row>95</xdr:row>
      <xdr:rowOff>97803</xdr:rowOff>
    </xdr:to>
    <xdr:sp macro="" textlink="">
      <xdr:nvSpPr>
        <xdr:cNvPr id="265" name="楕円 264"/>
        <xdr:cNvSpPr/>
      </xdr:nvSpPr>
      <xdr:spPr>
        <a:xfrm>
          <a:off x="1079500" y="162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114330</xdr:rowOff>
    </xdr:from>
    <xdr:ext cx="534377" cy="259045"/>
    <xdr:sp macro="" textlink="">
      <xdr:nvSpPr>
        <xdr:cNvPr id="266" name="テキスト ボックス 265"/>
        <xdr:cNvSpPr txBox="1"/>
      </xdr:nvSpPr>
      <xdr:spPr>
        <a:xfrm>
          <a:off x="863111" y="160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27320</xdr:rowOff>
    </xdr:from>
    <xdr:to>
      <xdr:col>54</xdr:col>
      <xdr:colOff>189865</xdr:colOff>
      <xdr:row>38</xdr:row>
      <xdr:rowOff>139700</xdr:rowOff>
    </xdr:to>
    <xdr:cxnSp macro="">
      <xdr:nvCxnSpPr>
        <xdr:cNvPr id="288" name="直線コネクタ 287"/>
        <xdr:cNvCxnSpPr/>
      </xdr:nvCxnSpPr>
      <xdr:spPr>
        <a:xfrm flipV="1">
          <a:off x="10475595" y="5856620"/>
          <a:ext cx="1270" cy="798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145447</xdr:rowOff>
    </xdr:from>
    <xdr:ext cx="469744" cy="259045"/>
    <xdr:sp macro="" textlink="">
      <xdr:nvSpPr>
        <xdr:cNvPr id="291" name="労働費最大値テキスト"/>
        <xdr:cNvSpPr txBox="1"/>
      </xdr:nvSpPr>
      <xdr:spPr>
        <a:xfrm>
          <a:off x="10528300" y="56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27320</xdr:rowOff>
    </xdr:from>
    <xdr:to>
      <xdr:col>55</xdr:col>
      <xdr:colOff>88900</xdr:colOff>
      <xdr:row>34</xdr:row>
      <xdr:rowOff>27320</xdr:rowOff>
    </xdr:to>
    <xdr:cxnSp macro="">
      <xdr:nvCxnSpPr>
        <xdr:cNvPr id="292" name="直線コネクタ 291"/>
        <xdr:cNvCxnSpPr/>
      </xdr:nvCxnSpPr>
      <xdr:spPr>
        <a:xfrm>
          <a:off x="10388600" y="58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35367</xdr:rowOff>
    </xdr:from>
    <xdr:to>
      <xdr:col>55</xdr:col>
      <xdr:colOff>0</xdr:colOff>
      <xdr:row>38</xdr:row>
      <xdr:rowOff>59141</xdr:rowOff>
    </xdr:to>
    <xdr:cxnSp macro="">
      <xdr:nvCxnSpPr>
        <xdr:cNvPr id="293" name="直線コネクタ 292"/>
        <xdr:cNvCxnSpPr/>
      </xdr:nvCxnSpPr>
      <xdr:spPr>
        <a:xfrm flipV="1">
          <a:off x="9639300" y="6550467"/>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154743</xdr:rowOff>
    </xdr:from>
    <xdr:ext cx="378565" cy="259045"/>
    <xdr:sp macro="" textlink="">
      <xdr:nvSpPr>
        <xdr:cNvPr id="294" name="労働費平均値テキスト"/>
        <xdr:cNvSpPr txBox="1"/>
      </xdr:nvSpPr>
      <xdr:spPr>
        <a:xfrm>
          <a:off x="10528300" y="64983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4866</xdr:rowOff>
    </xdr:from>
    <xdr:to>
      <xdr:col>55</xdr:col>
      <xdr:colOff>50800</xdr:colOff>
      <xdr:row>38</xdr:row>
      <xdr:rowOff>106466</xdr:rowOff>
    </xdr:to>
    <xdr:sp macro="" textlink="">
      <xdr:nvSpPr>
        <xdr:cNvPr id="295" name="フローチャート: 判断 294"/>
        <xdr:cNvSpPr/>
      </xdr:nvSpPr>
      <xdr:spPr>
        <a:xfrm>
          <a:off x="10426700" y="65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42956</xdr:rowOff>
    </xdr:from>
    <xdr:to>
      <xdr:col>50</xdr:col>
      <xdr:colOff>114300</xdr:colOff>
      <xdr:row>38</xdr:row>
      <xdr:rowOff>59141</xdr:rowOff>
    </xdr:to>
    <xdr:cxnSp macro="">
      <xdr:nvCxnSpPr>
        <xdr:cNvPr id="296" name="直線コネクタ 295"/>
        <xdr:cNvCxnSpPr/>
      </xdr:nvCxnSpPr>
      <xdr:spPr>
        <a:xfrm>
          <a:off x="8750300" y="6386606"/>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203</xdr:rowOff>
    </xdr:from>
    <xdr:to>
      <xdr:col>50</xdr:col>
      <xdr:colOff>165100</xdr:colOff>
      <xdr:row>38</xdr:row>
      <xdr:rowOff>101803</xdr:rowOff>
    </xdr:to>
    <xdr:sp macro="" textlink="">
      <xdr:nvSpPr>
        <xdr:cNvPr id="297" name="フローチャート: 判断 296"/>
        <xdr:cNvSpPr/>
      </xdr:nvSpPr>
      <xdr:spPr>
        <a:xfrm>
          <a:off x="9588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118330</xdr:rowOff>
    </xdr:from>
    <xdr:ext cx="378565" cy="259045"/>
    <xdr:sp macro="" textlink="">
      <xdr:nvSpPr>
        <xdr:cNvPr id="298" name="テキスト ボックス 297"/>
        <xdr:cNvSpPr txBox="1"/>
      </xdr:nvSpPr>
      <xdr:spPr>
        <a:xfrm>
          <a:off x="9450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61976</xdr:rowOff>
    </xdr:from>
    <xdr:to>
      <xdr:col>45</xdr:col>
      <xdr:colOff>177800</xdr:colOff>
      <xdr:row>37</xdr:row>
      <xdr:rowOff>42956</xdr:rowOff>
    </xdr:to>
    <xdr:cxnSp macro="">
      <xdr:nvCxnSpPr>
        <xdr:cNvPr id="299" name="直線コネクタ 298"/>
        <xdr:cNvCxnSpPr/>
      </xdr:nvCxnSpPr>
      <xdr:spPr>
        <a:xfrm>
          <a:off x="7861300" y="5719826"/>
          <a:ext cx="889000" cy="6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11085</xdr:rowOff>
    </xdr:from>
    <xdr:to>
      <xdr:col>46</xdr:col>
      <xdr:colOff>38100</xdr:colOff>
      <xdr:row>38</xdr:row>
      <xdr:rowOff>112685</xdr:rowOff>
    </xdr:to>
    <xdr:sp macro="" textlink="">
      <xdr:nvSpPr>
        <xdr:cNvPr id="300" name="フローチャート: 判断 299"/>
        <xdr:cNvSpPr/>
      </xdr:nvSpPr>
      <xdr:spPr>
        <a:xfrm>
          <a:off x="8699500" y="65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103812</xdr:rowOff>
    </xdr:from>
    <xdr:ext cx="378565" cy="259045"/>
    <xdr:sp macro="" textlink="">
      <xdr:nvSpPr>
        <xdr:cNvPr id="301" name="テキスト ボックス 300"/>
        <xdr:cNvSpPr txBox="1"/>
      </xdr:nvSpPr>
      <xdr:spPr>
        <a:xfrm>
          <a:off x="8561017" y="661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10038</xdr:rowOff>
    </xdr:from>
    <xdr:to>
      <xdr:col>41</xdr:col>
      <xdr:colOff>50800</xdr:colOff>
      <xdr:row>33</xdr:row>
      <xdr:rowOff>61976</xdr:rowOff>
    </xdr:to>
    <xdr:cxnSp macro="">
      <xdr:nvCxnSpPr>
        <xdr:cNvPr id="302" name="直線コネクタ 301"/>
        <xdr:cNvCxnSpPr/>
      </xdr:nvCxnSpPr>
      <xdr:spPr>
        <a:xfrm>
          <a:off x="6972300" y="5153538"/>
          <a:ext cx="889000" cy="56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9439</xdr:rowOff>
    </xdr:from>
    <xdr:to>
      <xdr:col>41</xdr:col>
      <xdr:colOff>101600</xdr:colOff>
      <xdr:row>38</xdr:row>
      <xdr:rowOff>111039</xdr:rowOff>
    </xdr:to>
    <xdr:sp macro="" textlink="">
      <xdr:nvSpPr>
        <xdr:cNvPr id="303" name="フローチャート: 判断 302"/>
        <xdr:cNvSpPr/>
      </xdr:nvSpPr>
      <xdr:spPr>
        <a:xfrm>
          <a:off x="7810500" y="652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102166</xdr:rowOff>
    </xdr:from>
    <xdr:ext cx="378565" cy="259045"/>
    <xdr:sp macro="" textlink="">
      <xdr:nvSpPr>
        <xdr:cNvPr id="304" name="テキスト ボックス 303"/>
        <xdr:cNvSpPr txBox="1"/>
      </xdr:nvSpPr>
      <xdr:spPr>
        <a:xfrm>
          <a:off x="7672017" y="661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102525</xdr:rowOff>
    </xdr:from>
    <xdr:to>
      <xdr:col>36</xdr:col>
      <xdr:colOff>165100</xdr:colOff>
      <xdr:row>38</xdr:row>
      <xdr:rowOff>32675</xdr:rowOff>
    </xdr:to>
    <xdr:sp macro="" textlink="">
      <xdr:nvSpPr>
        <xdr:cNvPr id="305" name="フローチャート: 判断 304"/>
        <xdr:cNvSpPr/>
      </xdr:nvSpPr>
      <xdr:spPr>
        <a:xfrm>
          <a:off x="6921500" y="64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23802</xdr:rowOff>
    </xdr:from>
    <xdr:ext cx="469744" cy="259045"/>
    <xdr:sp macro="" textlink="">
      <xdr:nvSpPr>
        <xdr:cNvPr id="306" name="テキスト ボックス 305"/>
        <xdr:cNvSpPr txBox="1"/>
      </xdr:nvSpPr>
      <xdr:spPr>
        <a:xfrm>
          <a:off x="6737428" y="65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156017</xdr:rowOff>
    </xdr:from>
    <xdr:to>
      <xdr:col>55</xdr:col>
      <xdr:colOff>50800</xdr:colOff>
      <xdr:row>38</xdr:row>
      <xdr:rowOff>86167</xdr:rowOff>
    </xdr:to>
    <xdr:sp macro="" textlink="">
      <xdr:nvSpPr>
        <xdr:cNvPr id="312" name="楕円 311"/>
        <xdr:cNvSpPr/>
      </xdr:nvSpPr>
      <xdr:spPr>
        <a:xfrm>
          <a:off x="10426700" y="64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115394</xdr:rowOff>
    </xdr:from>
    <xdr:ext cx="469744" cy="259045"/>
    <xdr:sp macro="" textlink="">
      <xdr:nvSpPr>
        <xdr:cNvPr id="313" name="労働費該当値テキスト"/>
        <xdr:cNvSpPr txBox="1"/>
      </xdr:nvSpPr>
      <xdr:spPr>
        <a:xfrm>
          <a:off x="10528300" y="628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8341</xdr:rowOff>
    </xdr:from>
    <xdr:to>
      <xdr:col>50</xdr:col>
      <xdr:colOff>165100</xdr:colOff>
      <xdr:row>38</xdr:row>
      <xdr:rowOff>109941</xdr:rowOff>
    </xdr:to>
    <xdr:sp macro="" textlink="">
      <xdr:nvSpPr>
        <xdr:cNvPr id="314" name="楕円 313"/>
        <xdr:cNvSpPr/>
      </xdr:nvSpPr>
      <xdr:spPr>
        <a:xfrm>
          <a:off x="95885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101068</xdr:rowOff>
    </xdr:from>
    <xdr:ext cx="378565" cy="259045"/>
    <xdr:sp macro="" textlink="">
      <xdr:nvSpPr>
        <xdr:cNvPr id="315" name="テキスト ボックス 314"/>
        <xdr:cNvSpPr txBox="1"/>
      </xdr:nvSpPr>
      <xdr:spPr>
        <a:xfrm>
          <a:off x="9450017" y="6616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163606</xdr:rowOff>
    </xdr:from>
    <xdr:to>
      <xdr:col>46</xdr:col>
      <xdr:colOff>38100</xdr:colOff>
      <xdr:row>37</xdr:row>
      <xdr:rowOff>93756</xdr:rowOff>
    </xdr:to>
    <xdr:sp macro="" textlink="">
      <xdr:nvSpPr>
        <xdr:cNvPr id="316" name="楕円 315"/>
        <xdr:cNvSpPr/>
      </xdr:nvSpPr>
      <xdr:spPr>
        <a:xfrm>
          <a:off x="8699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110283</xdr:rowOff>
    </xdr:from>
    <xdr:ext cx="469744" cy="259045"/>
    <xdr:sp macro="" textlink="">
      <xdr:nvSpPr>
        <xdr:cNvPr id="317" name="テキスト ボックス 316"/>
        <xdr:cNvSpPr txBox="1"/>
      </xdr:nvSpPr>
      <xdr:spPr>
        <a:xfrm>
          <a:off x="8515428" y="611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11176</xdr:rowOff>
    </xdr:from>
    <xdr:to>
      <xdr:col>41</xdr:col>
      <xdr:colOff>101600</xdr:colOff>
      <xdr:row>33</xdr:row>
      <xdr:rowOff>112776</xdr:rowOff>
    </xdr:to>
    <xdr:sp macro="" textlink="">
      <xdr:nvSpPr>
        <xdr:cNvPr id="318" name="楕円 317"/>
        <xdr:cNvSpPr/>
      </xdr:nvSpPr>
      <xdr:spPr>
        <a:xfrm>
          <a:off x="7810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129303</xdr:rowOff>
    </xdr:from>
    <xdr:ext cx="534377" cy="259045"/>
    <xdr:sp macro="" textlink="">
      <xdr:nvSpPr>
        <xdr:cNvPr id="319" name="テキスト ボックス 318"/>
        <xdr:cNvSpPr txBox="1"/>
      </xdr:nvSpPr>
      <xdr:spPr>
        <a:xfrm>
          <a:off x="7594111" y="54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130688</xdr:rowOff>
    </xdr:from>
    <xdr:to>
      <xdr:col>36</xdr:col>
      <xdr:colOff>165100</xdr:colOff>
      <xdr:row>30</xdr:row>
      <xdr:rowOff>60838</xdr:rowOff>
    </xdr:to>
    <xdr:sp macro="" textlink="">
      <xdr:nvSpPr>
        <xdr:cNvPr id="320" name="楕円 319"/>
        <xdr:cNvSpPr/>
      </xdr:nvSpPr>
      <xdr:spPr>
        <a:xfrm>
          <a:off x="6921500" y="51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77365</xdr:rowOff>
    </xdr:from>
    <xdr:ext cx="534377" cy="259045"/>
    <xdr:sp macro="" textlink="">
      <xdr:nvSpPr>
        <xdr:cNvPr id="321" name="テキスト ボックス 320"/>
        <xdr:cNvSpPr txBox="1"/>
      </xdr:nvSpPr>
      <xdr:spPr>
        <a:xfrm>
          <a:off x="6705111" y="48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4790</xdr:rowOff>
    </xdr:from>
    <xdr:to>
      <xdr:col>54</xdr:col>
      <xdr:colOff>189865</xdr:colOff>
      <xdr:row>58</xdr:row>
      <xdr:rowOff>93166</xdr:rowOff>
    </xdr:to>
    <xdr:cxnSp macro="">
      <xdr:nvCxnSpPr>
        <xdr:cNvPr id="343" name="直線コネクタ 342"/>
        <xdr:cNvCxnSpPr/>
      </xdr:nvCxnSpPr>
      <xdr:spPr>
        <a:xfrm flipV="1">
          <a:off x="10475595" y="9434540"/>
          <a:ext cx="1270" cy="602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96993</xdr:rowOff>
    </xdr:from>
    <xdr:ext cx="534377" cy="259045"/>
    <xdr:sp macro="" textlink="">
      <xdr:nvSpPr>
        <xdr:cNvPr id="344" name="農林水産業費最小値テキスト"/>
        <xdr:cNvSpPr txBox="1"/>
      </xdr:nvSpPr>
      <xdr:spPr>
        <a:xfrm>
          <a:off x="10528300" y="1004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93166</xdr:rowOff>
    </xdr:from>
    <xdr:to>
      <xdr:col>55</xdr:col>
      <xdr:colOff>88900</xdr:colOff>
      <xdr:row>58</xdr:row>
      <xdr:rowOff>93166</xdr:rowOff>
    </xdr:to>
    <xdr:cxnSp macro="">
      <xdr:nvCxnSpPr>
        <xdr:cNvPr id="345" name="直線コネクタ 344"/>
        <xdr:cNvCxnSpPr/>
      </xdr:nvCxnSpPr>
      <xdr:spPr>
        <a:xfrm>
          <a:off x="10388600" y="1003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122917</xdr:rowOff>
    </xdr:from>
    <xdr:ext cx="599010" cy="259045"/>
    <xdr:sp macro="" textlink="">
      <xdr:nvSpPr>
        <xdr:cNvPr id="346" name="農林水産業費最大値テキスト"/>
        <xdr:cNvSpPr txBox="1"/>
      </xdr:nvSpPr>
      <xdr:spPr>
        <a:xfrm>
          <a:off x="10528300" y="920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4790</xdr:rowOff>
    </xdr:from>
    <xdr:to>
      <xdr:col>55</xdr:col>
      <xdr:colOff>88900</xdr:colOff>
      <xdr:row>55</xdr:row>
      <xdr:rowOff>4790</xdr:rowOff>
    </xdr:to>
    <xdr:cxnSp macro="">
      <xdr:nvCxnSpPr>
        <xdr:cNvPr id="347" name="直線コネクタ 346"/>
        <xdr:cNvCxnSpPr/>
      </xdr:nvCxnSpPr>
      <xdr:spPr>
        <a:xfrm>
          <a:off x="10388600" y="94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11785</xdr:rowOff>
    </xdr:from>
    <xdr:to>
      <xdr:col>55</xdr:col>
      <xdr:colOff>0</xdr:colOff>
      <xdr:row>57</xdr:row>
      <xdr:rowOff>26319</xdr:rowOff>
    </xdr:to>
    <xdr:cxnSp macro="">
      <xdr:nvCxnSpPr>
        <xdr:cNvPr id="348" name="直線コネクタ 347"/>
        <xdr:cNvCxnSpPr/>
      </xdr:nvCxnSpPr>
      <xdr:spPr>
        <a:xfrm>
          <a:off x="9639300" y="9784435"/>
          <a:ext cx="8382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80119</xdr:rowOff>
    </xdr:from>
    <xdr:ext cx="534377" cy="259045"/>
    <xdr:sp macro="" textlink="">
      <xdr:nvSpPr>
        <xdr:cNvPr id="349" name="農林水産業費平均値テキスト"/>
        <xdr:cNvSpPr txBox="1"/>
      </xdr:nvSpPr>
      <xdr:spPr>
        <a:xfrm>
          <a:off x="10528300" y="985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101692</xdr:rowOff>
    </xdr:from>
    <xdr:to>
      <xdr:col>55</xdr:col>
      <xdr:colOff>50800</xdr:colOff>
      <xdr:row>58</xdr:row>
      <xdr:rowOff>31842</xdr:rowOff>
    </xdr:to>
    <xdr:sp macro="" textlink="">
      <xdr:nvSpPr>
        <xdr:cNvPr id="350" name="フローチャート: 判断 349"/>
        <xdr:cNvSpPr/>
      </xdr:nvSpPr>
      <xdr:spPr>
        <a:xfrm>
          <a:off x="10426700" y="987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11785</xdr:rowOff>
    </xdr:from>
    <xdr:to>
      <xdr:col>50</xdr:col>
      <xdr:colOff>114300</xdr:colOff>
      <xdr:row>57</xdr:row>
      <xdr:rowOff>115949</xdr:rowOff>
    </xdr:to>
    <xdr:cxnSp macro="">
      <xdr:nvCxnSpPr>
        <xdr:cNvPr id="351" name="直線コネクタ 350"/>
        <xdr:cNvCxnSpPr/>
      </xdr:nvCxnSpPr>
      <xdr:spPr>
        <a:xfrm flipV="1">
          <a:off x="8750300" y="9784435"/>
          <a:ext cx="889000" cy="10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94784</xdr:rowOff>
    </xdr:from>
    <xdr:to>
      <xdr:col>50</xdr:col>
      <xdr:colOff>165100</xdr:colOff>
      <xdr:row>58</xdr:row>
      <xdr:rowOff>24934</xdr:rowOff>
    </xdr:to>
    <xdr:sp macro="" textlink="">
      <xdr:nvSpPr>
        <xdr:cNvPr id="352" name="フローチャート: 判断 351"/>
        <xdr:cNvSpPr/>
      </xdr:nvSpPr>
      <xdr:spPr>
        <a:xfrm>
          <a:off x="9588500" y="986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16061</xdr:rowOff>
    </xdr:from>
    <xdr:ext cx="534377" cy="259045"/>
    <xdr:sp macro="" textlink="">
      <xdr:nvSpPr>
        <xdr:cNvPr id="353" name="テキスト ボックス 352"/>
        <xdr:cNvSpPr txBox="1"/>
      </xdr:nvSpPr>
      <xdr:spPr>
        <a:xfrm>
          <a:off x="9372111" y="996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105570</xdr:rowOff>
    </xdr:from>
    <xdr:to>
      <xdr:col>45</xdr:col>
      <xdr:colOff>177800</xdr:colOff>
      <xdr:row>57</xdr:row>
      <xdr:rowOff>115949</xdr:rowOff>
    </xdr:to>
    <xdr:cxnSp macro="">
      <xdr:nvCxnSpPr>
        <xdr:cNvPr id="354" name="直線コネクタ 353"/>
        <xdr:cNvCxnSpPr/>
      </xdr:nvCxnSpPr>
      <xdr:spPr>
        <a:xfrm>
          <a:off x="7861300" y="9878220"/>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112016</xdr:rowOff>
    </xdr:from>
    <xdr:to>
      <xdr:col>46</xdr:col>
      <xdr:colOff>38100</xdr:colOff>
      <xdr:row>58</xdr:row>
      <xdr:rowOff>42166</xdr:rowOff>
    </xdr:to>
    <xdr:sp macro="" textlink="">
      <xdr:nvSpPr>
        <xdr:cNvPr id="355" name="フローチャート: 判断 354"/>
        <xdr:cNvSpPr/>
      </xdr:nvSpPr>
      <xdr:spPr>
        <a:xfrm>
          <a:off x="8699500" y="988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33293</xdr:rowOff>
    </xdr:from>
    <xdr:ext cx="534377" cy="259045"/>
    <xdr:sp macro="" textlink="">
      <xdr:nvSpPr>
        <xdr:cNvPr id="356" name="テキスト ボックス 355"/>
        <xdr:cNvSpPr txBox="1"/>
      </xdr:nvSpPr>
      <xdr:spPr>
        <a:xfrm>
          <a:off x="8483111" y="99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114531</xdr:rowOff>
    </xdr:from>
    <xdr:to>
      <xdr:col>41</xdr:col>
      <xdr:colOff>50800</xdr:colOff>
      <xdr:row>57</xdr:row>
      <xdr:rowOff>105570</xdr:rowOff>
    </xdr:to>
    <xdr:cxnSp macro="">
      <xdr:nvCxnSpPr>
        <xdr:cNvPr id="357" name="直線コネクタ 356"/>
        <xdr:cNvCxnSpPr/>
      </xdr:nvCxnSpPr>
      <xdr:spPr>
        <a:xfrm>
          <a:off x="6972300" y="9029931"/>
          <a:ext cx="889000" cy="8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112583</xdr:rowOff>
    </xdr:from>
    <xdr:to>
      <xdr:col>41</xdr:col>
      <xdr:colOff>101600</xdr:colOff>
      <xdr:row>58</xdr:row>
      <xdr:rowOff>42733</xdr:rowOff>
    </xdr:to>
    <xdr:sp macro="" textlink="">
      <xdr:nvSpPr>
        <xdr:cNvPr id="358" name="フローチャート: 判断 357"/>
        <xdr:cNvSpPr/>
      </xdr:nvSpPr>
      <xdr:spPr>
        <a:xfrm>
          <a:off x="7810500" y="988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33860</xdr:rowOff>
    </xdr:from>
    <xdr:ext cx="534377" cy="259045"/>
    <xdr:sp macro="" textlink="">
      <xdr:nvSpPr>
        <xdr:cNvPr id="359" name="テキスト ボックス 358"/>
        <xdr:cNvSpPr txBox="1"/>
      </xdr:nvSpPr>
      <xdr:spPr>
        <a:xfrm>
          <a:off x="7594111" y="9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127058</xdr:rowOff>
    </xdr:from>
    <xdr:to>
      <xdr:col>36</xdr:col>
      <xdr:colOff>165100</xdr:colOff>
      <xdr:row>58</xdr:row>
      <xdr:rowOff>57208</xdr:rowOff>
    </xdr:to>
    <xdr:sp macro="" textlink="">
      <xdr:nvSpPr>
        <xdr:cNvPr id="360" name="フローチャート: 判断 359"/>
        <xdr:cNvSpPr/>
      </xdr:nvSpPr>
      <xdr:spPr>
        <a:xfrm>
          <a:off x="6921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48335</xdr:rowOff>
    </xdr:from>
    <xdr:ext cx="534377" cy="259045"/>
    <xdr:sp macro="" textlink="">
      <xdr:nvSpPr>
        <xdr:cNvPr id="361" name="テキスト ボックス 360"/>
        <xdr:cNvSpPr txBox="1"/>
      </xdr:nvSpPr>
      <xdr:spPr>
        <a:xfrm>
          <a:off x="6705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146969</xdr:rowOff>
    </xdr:from>
    <xdr:to>
      <xdr:col>55</xdr:col>
      <xdr:colOff>50800</xdr:colOff>
      <xdr:row>57</xdr:row>
      <xdr:rowOff>77119</xdr:rowOff>
    </xdr:to>
    <xdr:sp macro="" textlink="">
      <xdr:nvSpPr>
        <xdr:cNvPr id="367" name="楕円 366"/>
        <xdr:cNvSpPr/>
      </xdr:nvSpPr>
      <xdr:spPr>
        <a:xfrm>
          <a:off x="10426700" y="97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169846</xdr:rowOff>
    </xdr:from>
    <xdr:ext cx="534377" cy="259045"/>
    <xdr:sp macro="" textlink="">
      <xdr:nvSpPr>
        <xdr:cNvPr id="368" name="農林水産業費該当値テキスト"/>
        <xdr:cNvSpPr txBox="1"/>
      </xdr:nvSpPr>
      <xdr:spPr>
        <a:xfrm>
          <a:off x="10528300" y="95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132435</xdr:rowOff>
    </xdr:from>
    <xdr:to>
      <xdr:col>50</xdr:col>
      <xdr:colOff>165100</xdr:colOff>
      <xdr:row>57</xdr:row>
      <xdr:rowOff>62585</xdr:rowOff>
    </xdr:to>
    <xdr:sp macro="" textlink="">
      <xdr:nvSpPr>
        <xdr:cNvPr id="369" name="楕円 368"/>
        <xdr:cNvSpPr/>
      </xdr:nvSpPr>
      <xdr:spPr>
        <a:xfrm>
          <a:off x="9588500" y="97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79112</xdr:rowOff>
    </xdr:from>
    <xdr:ext cx="534377" cy="259045"/>
    <xdr:sp macro="" textlink="">
      <xdr:nvSpPr>
        <xdr:cNvPr id="370" name="テキスト ボックス 369"/>
        <xdr:cNvSpPr txBox="1"/>
      </xdr:nvSpPr>
      <xdr:spPr>
        <a:xfrm>
          <a:off x="9372111" y="95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65149</xdr:rowOff>
    </xdr:from>
    <xdr:to>
      <xdr:col>46</xdr:col>
      <xdr:colOff>38100</xdr:colOff>
      <xdr:row>57</xdr:row>
      <xdr:rowOff>166749</xdr:rowOff>
    </xdr:to>
    <xdr:sp macro="" textlink="">
      <xdr:nvSpPr>
        <xdr:cNvPr id="371" name="楕円 370"/>
        <xdr:cNvSpPr/>
      </xdr:nvSpPr>
      <xdr:spPr>
        <a:xfrm>
          <a:off x="8699500" y="9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11826</xdr:rowOff>
    </xdr:from>
    <xdr:ext cx="534377" cy="259045"/>
    <xdr:sp macro="" textlink="">
      <xdr:nvSpPr>
        <xdr:cNvPr id="372" name="テキスト ボックス 371"/>
        <xdr:cNvSpPr txBox="1"/>
      </xdr:nvSpPr>
      <xdr:spPr>
        <a:xfrm>
          <a:off x="8483111" y="961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54770</xdr:rowOff>
    </xdr:from>
    <xdr:to>
      <xdr:col>41</xdr:col>
      <xdr:colOff>101600</xdr:colOff>
      <xdr:row>57</xdr:row>
      <xdr:rowOff>156370</xdr:rowOff>
    </xdr:to>
    <xdr:sp macro="" textlink="">
      <xdr:nvSpPr>
        <xdr:cNvPr id="373" name="楕円 372"/>
        <xdr:cNvSpPr/>
      </xdr:nvSpPr>
      <xdr:spPr>
        <a:xfrm>
          <a:off x="7810500" y="98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1447</xdr:rowOff>
    </xdr:from>
    <xdr:ext cx="534377" cy="259045"/>
    <xdr:sp macro="" textlink="">
      <xdr:nvSpPr>
        <xdr:cNvPr id="374" name="テキスト ボックス 373"/>
        <xdr:cNvSpPr txBox="1"/>
      </xdr:nvSpPr>
      <xdr:spPr>
        <a:xfrm>
          <a:off x="7594111" y="96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63731</xdr:rowOff>
    </xdr:from>
    <xdr:to>
      <xdr:col>36</xdr:col>
      <xdr:colOff>165100</xdr:colOff>
      <xdr:row>52</xdr:row>
      <xdr:rowOff>165331</xdr:rowOff>
    </xdr:to>
    <xdr:sp macro="" textlink="">
      <xdr:nvSpPr>
        <xdr:cNvPr id="375" name="楕円 374"/>
        <xdr:cNvSpPr/>
      </xdr:nvSpPr>
      <xdr:spPr>
        <a:xfrm>
          <a:off x="6921500" y="89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10408</xdr:rowOff>
    </xdr:from>
    <xdr:ext cx="599010" cy="259045"/>
    <xdr:sp macro="" textlink="">
      <xdr:nvSpPr>
        <xdr:cNvPr id="376" name="テキスト ボックス 375"/>
        <xdr:cNvSpPr txBox="1"/>
      </xdr:nvSpPr>
      <xdr:spPr>
        <a:xfrm>
          <a:off x="6672795" y="875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0" name="直線コネクタ 399"/>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1"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2" name="直線コネクタ 401"/>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3"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04" name="直線コネクタ 403"/>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37463</xdr:rowOff>
    </xdr:from>
    <xdr:to>
      <xdr:col>55</xdr:col>
      <xdr:colOff>0</xdr:colOff>
      <xdr:row>78</xdr:row>
      <xdr:rowOff>88356</xdr:rowOff>
    </xdr:to>
    <xdr:cxnSp macro="">
      <xdr:nvCxnSpPr>
        <xdr:cNvPr id="405" name="直線コネクタ 404"/>
        <xdr:cNvCxnSpPr/>
      </xdr:nvCxnSpPr>
      <xdr:spPr>
        <a:xfrm flipV="1">
          <a:off x="9639300" y="13410563"/>
          <a:ext cx="838200" cy="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06" name="商工費平均値テキスト"/>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07" name="フローチャート: 判断 406"/>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88356</xdr:rowOff>
    </xdr:from>
    <xdr:to>
      <xdr:col>50</xdr:col>
      <xdr:colOff>114300</xdr:colOff>
      <xdr:row>78</xdr:row>
      <xdr:rowOff>89370</xdr:rowOff>
    </xdr:to>
    <xdr:cxnSp macro="">
      <xdr:nvCxnSpPr>
        <xdr:cNvPr id="408" name="直線コネクタ 407"/>
        <xdr:cNvCxnSpPr/>
      </xdr:nvCxnSpPr>
      <xdr:spPr>
        <a:xfrm flipV="1">
          <a:off x="8750300" y="13461456"/>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09" name="フローチャート: 判断 408"/>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0" name="テキスト ボックス 409"/>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89370</xdr:rowOff>
    </xdr:from>
    <xdr:to>
      <xdr:col>45</xdr:col>
      <xdr:colOff>177800</xdr:colOff>
      <xdr:row>78</xdr:row>
      <xdr:rowOff>103848</xdr:rowOff>
    </xdr:to>
    <xdr:cxnSp macro="">
      <xdr:nvCxnSpPr>
        <xdr:cNvPr id="411" name="直線コネクタ 410"/>
        <xdr:cNvCxnSpPr/>
      </xdr:nvCxnSpPr>
      <xdr:spPr>
        <a:xfrm flipV="1">
          <a:off x="7861300" y="13462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2" name="フローチャート: 判断 411"/>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3" name="テキスト ボックス 412"/>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97455</xdr:rowOff>
    </xdr:from>
    <xdr:to>
      <xdr:col>41</xdr:col>
      <xdr:colOff>50800</xdr:colOff>
      <xdr:row>78</xdr:row>
      <xdr:rowOff>103848</xdr:rowOff>
    </xdr:to>
    <xdr:cxnSp macro="">
      <xdr:nvCxnSpPr>
        <xdr:cNvPr id="414" name="直線コネクタ 413"/>
        <xdr:cNvCxnSpPr/>
      </xdr:nvCxnSpPr>
      <xdr:spPr>
        <a:xfrm>
          <a:off x="6972300" y="13470555"/>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5" name="フローチャート: 判断 414"/>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6" name="テキスト ボックス 415"/>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17" name="フローチャート: 判断 416"/>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18" name="テキスト ボックス 417"/>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158113</xdr:rowOff>
    </xdr:from>
    <xdr:to>
      <xdr:col>55</xdr:col>
      <xdr:colOff>50800</xdr:colOff>
      <xdr:row>78</xdr:row>
      <xdr:rowOff>88263</xdr:rowOff>
    </xdr:to>
    <xdr:sp macro="" textlink="">
      <xdr:nvSpPr>
        <xdr:cNvPr id="424" name="楕円 423"/>
        <xdr:cNvSpPr/>
      </xdr:nvSpPr>
      <xdr:spPr>
        <a:xfrm>
          <a:off x="10426700" y="13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9540</xdr:rowOff>
    </xdr:from>
    <xdr:ext cx="534377" cy="259045"/>
    <xdr:sp macro="" textlink="">
      <xdr:nvSpPr>
        <xdr:cNvPr id="425" name="商工費該当値テキスト"/>
        <xdr:cNvSpPr txBox="1"/>
      </xdr:nvSpPr>
      <xdr:spPr>
        <a:xfrm>
          <a:off x="10528300" y="132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37556</xdr:rowOff>
    </xdr:from>
    <xdr:to>
      <xdr:col>50</xdr:col>
      <xdr:colOff>165100</xdr:colOff>
      <xdr:row>78</xdr:row>
      <xdr:rowOff>139156</xdr:rowOff>
    </xdr:to>
    <xdr:sp macro="" textlink="">
      <xdr:nvSpPr>
        <xdr:cNvPr id="426" name="楕円 425"/>
        <xdr:cNvSpPr/>
      </xdr:nvSpPr>
      <xdr:spPr>
        <a:xfrm>
          <a:off x="9588500" y="134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155683</xdr:rowOff>
    </xdr:from>
    <xdr:ext cx="534377" cy="259045"/>
    <xdr:sp macro="" textlink="">
      <xdr:nvSpPr>
        <xdr:cNvPr id="427" name="テキスト ボックス 426"/>
        <xdr:cNvSpPr txBox="1"/>
      </xdr:nvSpPr>
      <xdr:spPr>
        <a:xfrm>
          <a:off x="9372111" y="131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38570</xdr:rowOff>
    </xdr:from>
    <xdr:to>
      <xdr:col>46</xdr:col>
      <xdr:colOff>38100</xdr:colOff>
      <xdr:row>78</xdr:row>
      <xdr:rowOff>140170</xdr:rowOff>
    </xdr:to>
    <xdr:sp macro="" textlink="">
      <xdr:nvSpPr>
        <xdr:cNvPr id="428" name="楕円 427"/>
        <xdr:cNvSpPr/>
      </xdr:nvSpPr>
      <xdr:spPr>
        <a:xfrm>
          <a:off x="8699500" y="134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131297</xdr:rowOff>
    </xdr:from>
    <xdr:ext cx="534377" cy="259045"/>
    <xdr:sp macro="" textlink="">
      <xdr:nvSpPr>
        <xdr:cNvPr id="429" name="テキスト ボックス 428"/>
        <xdr:cNvSpPr txBox="1"/>
      </xdr:nvSpPr>
      <xdr:spPr>
        <a:xfrm>
          <a:off x="8483111" y="13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53048</xdr:rowOff>
    </xdr:from>
    <xdr:to>
      <xdr:col>41</xdr:col>
      <xdr:colOff>101600</xdr:colOff>
      <xdr:row>78</xdr:row>
      <xdr:rowOff>154648</xdr:rowOff>
    </xdr:to>
    <xdr:sp macro="" textlink="">
      <xdr:nvSpPr>
        <xdr:cNvPr id="430" name="楕円 429"/>
        <xdr:cNvSpPr/>
      </xdr:nvSpPr>
      <xdr:spPr>
        <a:xfrm>
          <a:off x="7810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145775</xdr:rowOff>
    </xdr:from>
    <xdr:ext cx="534377" cy="259045"/>
    <xdr:sp macro="" textlink="">
      <xdr:nvSpPr>
        <xdr:cNvPr id="431" name="テキスト ボックス 430"/>
        <xdr:cNvSpPr txBox="1"/>
      </xdr:nvSpPr>
      <xdr:spPr>
        <a:xfrm>
          <a:off x="7594111" y="1351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46655</xdr:rowOff>
    </xdr:from>
    <xdr:to>
      <xdr:col>36</xdr:col>
      <xdr:colOff>165100</xdr:colOff>
      <xdr:row>78</xdr:row>
      <xdr:rowOff>148255</xdr:rowOff>
    </xdr:to>
    <xdr:sp macro="" textlink="">
      <xdr:nvSpPr>
        <xdr:cNvPr id="432" name="楕円 431"/>
        <xdr:cNvSpPr/>
      </xdr:nvSpPr>
      <xdr:spPr>
        <a:xfrm>
          <a:off x="6921500" y="134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139382</xdr:rowOff>
    </xdr:from>
    <xdr:ext cx="534377" cy="259045"/>
    <xdr:sp macro="" textlink="">
      <xdr:nvSpPr>
        <xdr:cNvPr id="433" name="テキスト ボックス 432"/>
        <xdr:cNvSpPr txBox="1"/>
      </xdr:nvSpPr>
      <xdr:spPr>
        <a:xfrm>
          <a:off x="6705111" y="135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3" name="直線コネクタ 452"/>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54"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55" name="直線コネクタ 454"/>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56"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57" name="直線コネクタ 456"/>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51995</xdr:rowOff>
    </xdr:from>
    <xdr:to>
      <xdr:col>55</xdr:col>
      <xdr:colOff>0</xdr:colOff>
      <xdr:row>92</xdr:row>
      <xdr:rowOff>165581</xdr:rowOff>
    </xdr:to>
    <xdr:cxnSp macro="">
      <xdr:nvCxnSpPr>
        <xdr:cNvPr id="458" name="直線コネクタ 457"/>
        <xdr:cNvCxnSpPr/>
      </xdr:nvCxnSpPr>
      <xdr:spPr>
        <a:xfrm flipV="1">
          <a:off x="9639300" y="15653945"/>
          <a:ext cx="838200" cy="28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59"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0" name="フローチャート: 判断 459"/>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165581</xdr:rowOff>
    </xdr:from>
    <xdr:to>
      <xdr:col>50</xdr:col>
      <xdr:colOff>114300</xdr:colOff>
      <xdr:row>93</xdr:row>
      <xdr:rowOff>144525</xdr:rowOff>
    </xdr:to>
    <xdr:cxnSp macro="">
      <xdr:nvCxnSpPr>
        <xdr:cNvPr id="461" name="直線コネクタ 460"/>
        <xdr:cNvCxnSpPr/>
      </xdr:nvCxnSpPr>
      <xdr:spPr>
        <a:xfrm flipV="1">
          <a:off x="8750300" y="15938981"/>
          <a:ext cx="889000" cy="1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2" name="フローチャート: 判断 461"/>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3" name="テキスト ボックス 462"/>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161911</xdr:rowOff>
    </xdr:from>
    <xdr:to>
      <xdr:col>45</xdr:col>
      <xdr:colOff>177800</xdr:colOff>
      <xdr:row>93</xdr:row>
      <xdr:rowOff>144525</xdr:rowOff>
    </xdr:to>
    <xdr:cxnSp macro="">
      <xdr:nvCxnSpPr>
        <xdr:cNvPr id="464" name="直線コネクタ 463"/>
        <xdr:cNvCxnSpPr/>
      </xdr:nvCxnSpPr>
      <xdr:spPr>
        <a:xfrm>
          <a:off x="7861300" y="15935311"/>
          <a:ext cx="889000" cy="1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65" name="フローチャート: 判断 464"/>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66" name="テキスト ボックス 465"/>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96645</xdr:rowOff>
    </xdr:from>
    <xdr:to>
      <xdr:col>41</xdr:col>
      <xdr:colOff>50800</xdr:colOff>
      <xdr:row>92</xdr:row>
      <xdr:rowOff>161911</xdr:rowOff>
    </xdr:to>
    <xdr:cxnSp macro="">
      <xdr:nvCxnSpPr>
        <xdr:cNvPr id="467" name="直線コネクタ 466"/>
        <xdr:cNvCxnSpPr/>
      </xdr:nvCxnSpPr>
      <xdr:spPr>
        <a:xfrm>
          <a:off x="6972300" y="15698595"/>
          <a:ext cx="889000" cy="2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116362</xdr:rowOff>
    </xdr:from>
    <xdr:to>
      <xdr:col>41</xdr:col>
      <xdr:colOff>101600</xdr:colOff>
      <xdr:row>98</xdr:row>
      <xdr:rowOff>46512</xdr:rowOff>
    </xdr:to>
    <xdr:sp macro="" textlink="">
      <xdr:nvSpPr>
        <xdr:cNvPr id="468" name="フローチャート: 判断 467"/>
        <xdr:cNvSpPr/>
      </xdr:nvSpPr>
      <xdr:spPr>
        <a:xfrm>
          <a:off x="7810500" y="1674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37639</xdr:rowOff>
    </xdr:from>
    <xdr:ext cx="534377" cy="259045"/>
    <xdr:sp macro="" textlink="">
      <xdr:nvSpPr>
        <xdr:cNvPr id="469" name="テキスト ボックス 468"/>
        <xdr:cNvSpPr txBox="1"/>
      </xdr:nvSpPr>
      <xdr:spPr>
        <a:xfrm>
          <a:off x="7594111" y="168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105394</xdr:rowOff>
    </xdr:from>
    <xdr:to>
      <xdr:col>36</xdr:col>
      <xdr:colOff>165100</xdr:colOff>
      <xdr:row>98</xdr:row>
      <xdr:rowOff>35544</xdr:rowOff>
    </xdr:to>
    <xdr:sp macro="" textlink="">
      <xdr:nvSpPr>
        <xdr:cNvPr id="470" name="フローチャート: 判断 469"/>
        <xdr:cNvSpPr/>
      </xdr:nvSpPr>
      <xdr:spPr>
        <a:xfrm>
          <a:off x="6921500" y="167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26671</xdr:rowOff>
    </xdr:from>
    <xdr:ext cx="534377" cy="259045"/>
    <xdr:sp macro="" textlink="">
      <xdr:nvSpPr>
        <xdr:cNvPr id="471" name="テキスト ボックス 470"/>
        <xdr:cNvSpPr txBox="1"/>
      </xdr:nvSpPr>
      <xdr:spPr>
        <a:xfrm>
          <a:off x="6705111" y="168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1195</xdr:rowOff>
    </xdr:from>
    <xdr:to>
      <xdr:col>55</xdr:col>
      <xdr:colOff>50800</xdr:colOff>
      <xdr:row>91</xdr:row>
      <xdr:rowOff>102795</xdr:rowOff>
    </xdr:to>
    <xdr:sp macro="" textlink="">
      <xdr:nvSpPr>
        <xdr:cNvPr id="477" name="楕円 476"/>
        <xdr:cNvSpPr/>
      </xdr:nvSpPr>
      <xdr:spPr>
        <a:xfrm>
          <a:off x="10426700" y="156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125672</xdr:rowOff>
    </xdr:from>
    <xdr:ext cx="690189" cy="259045"/>
    <xdr:sp macro="" textlink="">
      <xdr:nvSpPr>
        <xdr:cNvPr id="478" name="土木費該当値テキスト"/>
        <xdr:cNvSpPr txBox="1"/>
      </xdr:nvSpPr>
      <xdr:spPr>
        <a:xfrm>
          <a:off x="10528300" y="15556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114781</xdr:rowOff>
    </xdr:from>
    <xdr:to>
      <xdr:col>50</xdr:col>
      <xdr:colOff>165100</xdr:colOff>
      <xdr:row>93</xdr:row>
      <xdr:rowOff>44931</xdr:rowOff>
    </xdr:to>
    <xdr:sp macro="" textlink="">
      <xdr:nvSpPr>
        <xdr:cNvPr id="479" name="楕円 478"/>
        <xdr:cNvSpPr/>
      </xdr:nvSpPr>
      <xdr:spPr>
        <a:xfrm>
          <a:off x="9588500" y="158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61458</xdr:rowOff>
    </xdr:from>
    <xdr:ext cx="690189" cy="259045"/>
    <xdr:sp macro="" textlink="">
      <xdr:nvSpPr>
        <xdr:cNvPr id="480" name="テキスト ボックス 479"/>
        <xdr:cNvSpPr txBox="1"/>
      </xdr:nvSpPr>
      <xdr:spPr>
        <a:xfrm>
          <a:off x="9294205" y="15663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93725</xdr:rowOff>
    </xdr:from>
    <xdr:to>
      <xdr:col>46</xdr:col>
      <xdr:colOff>38100</xdr:colOff>
      <xdr:row>94</xdr:row>
      <xdr:rowOff>23875</xdr:rowOff>
    </xdr:to>
    <xdr:sp macro="" textlink="">
      <xdr:nvSpPr>
        <xdr:cNvPr id="481" name="楕円 480"/>
        <xdr:cNvSpPr/>
      </xdr:nvSpPr>
      <xdr:spPr>
        <a:xfrm>
          <a:off x="8699500" y="160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40402</xdr:rowOff>
    </xdr:from>
    <xdr:ext cx="690189" cy="259045"/>
    <xdr:sp macro="" textlink="">
      <xdr:nvSpPr>
        <xdr:cNvPr id="482" name="テキスト ボックス 481"/>
        <xdr:cNvSpPr txBox="1"/>
      </xdr:nvSpPr>
      <xdr:spPr>
        <a:xfrm>
          <a:off x="8405205" y="1581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111111</xdr:rowOff>
    </xdr:from>
    <xdr:to>
      <xdr:col>41</xdr:col>
      <xdr:colOff>101600</xdr:colOff>
      <xdr:row>93</xdr:row>
      <xdr:rowOff>41261</xdr:rowOff>
    </xdr:to>
    <xdr:sp macro="" textlink="">
      <xdr:nvSpPr>
        <xdr:cNvPr id="483" name="楕円 482"/>
        <xdr:cNvSpPr/>
      </xdr:nvSpPr>
      <xdr:spPr>
        <a:xfrm>
          <a:off x="7810500" y="158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57788</xdr:rowOff>
    </xdr:from>
    <xdr:ext cx="690189" cy="259045"/>
    <xdr:sp macro="" textlink="">
      <xdr:nvSpPr>
        <xdr:cNvPr id="484" name="テキスト ボックス 483"/>
        <xdr:cNvSpPr txBox="1"/>
      </xdr:nvSpPr>
      <xdr:spPr>
        <a:xfrm>
          <a:off x="7516205" y="15659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45845</xdr:rowOff>
    </xdr:from>
    <xdr:to>
      <xdr:col>36</xdr:col>
      <xdr:colOff>165100</xdr:colOff>
      <xdr:row>91</xdr:row>
      <xdr:rowOff>147445</xdr:rowOff>
    </xdr:to>
    <xdr:sp macro="" textlink="">
      <xdr:nvSpPr>
        <xdr:cNvPr id="485" name="楕円 484"/>
        <xdr:cNvSpPr/>
      </xdr:nvSpPr>
      <xdr:spPr>
        <a:xfrm>
          <a:off x="6921500" y="156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163972</xdr:rowOff>
    </xdr:from>
    <xdr:ext cx="690189" cy="259045"/>
    <xdr:sp macro="" textlink="">
      <xdr:nvSpPr>
        <xdr:cNvPr id="486" name="テキスト ボックス 485"/>
        <xdr:cNvSpPr txBox="1"/>
      </xdr:nvSpPr>
      <xdr:spPr>
        <a:xfrm>
          <a:off x="6627205" y="15423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3" name="直線コネクタ 512"/>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14"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15" name="直線コネクタ 514"/>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16"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17" name="直線コネクタ 516"/>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119061</xdr:rowOff>
    </xdr:from>
    <xdr:to>
      <xdr:col>85</xdr:col>
      <xdr:colOff>127000</xdr:colOff>
      <xdr:row>37</xdr:row>
      <xdr:rowOff>907</xdr:rowOff>
    </xdr:to>
    <xdr:cxnSp macro="">
      <xdr:nvCxnSpPr>
        <xdr:cNvPr id="518" name="直線コネクタ 517"/>
        <xdr:cNvCxnSpPr/>
      </xdr:nvCxnSpPr>
      <xdr:spPr>
        <a:xfrm flipV="1">
          <a:off x="15481300" y="6291261"/>
          <a:ext cx="8382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19"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0" name="フローチャート: 判断 519"/>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907</xdr:rowOff>
    </xdr:from>
    <xdr:to>
      <xdr:col>81</xdr:col>
      <xdr:colOff>50800</xdr:colOff>
      <xdr:row>37</xdr:row>
      <xdr:rowOff>6002</xdr:rowOff>
    </xdr:to>
    <xdr:cxnSp macro="">
      <xdr:nvCxnSpPr>
        <xdr:cNvPr id="521" name="直線コネクタ 520"/>
        <xdr:cNvCxnSpPr/>
      </xdr:nvCxnSpPr>
      <xdr:spPr>
        <a:xfrm flipV="1">
          <a:off x="14592300" y="6344557"/>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2" name="フローチャート: 判断 521"/>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3" name="テキスト ボックス 522"/>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6002</xdr:rowOff>
    </xdr:from>
    <xdr:to>
      <xdr:col>76</xdr:col>
      <xdr:colOff>114300</xdr:colOff>
      <xdr:row>37</xdr:row>
      <xdr:rowOff>96266</xdr:rowOff>
    </xdr:to>
    <xdr:cxnSp macro="">
      <xdr:nvCxnSpPr>
        <xdr:cNvPr id="524" name="直線コネクタ 523"/>
        <xdr:cNvCxnSpPr/>
      </xdr:nvCxnSpPr>
      <xdr:spPr>
        <a:xfrm flipV="1">
          <a:off x="13703300" y="6349652"/>
          <a:ext cx="8890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25" name="フローチャート: 判断 524"/>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26" name="テキスト ボックス 525"/>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111158</xdr:rowOff>
    </xdr:from>
    <xdr:to>
      <xdr:col>71</xdr:col>
      <xdr:colOff>177800</xdr:colOff>
      <xdr:row>37</xdr:row>
      <xdr:rowOff>96266</xdr:rowOff>
    </xdr:to>
    <xdr:cxnSp macro="">
      <xdr:nvCxnSpPr>
        <xdr:cNvPr id="527" name="直線コネクタ 526"/>
        <xdr:cNvCxnSpPr/>
      </xdr:nvCxnSpPr>
      <xdr:spPr>
        <a:xfrm>
          <a:off x="12814300" y="5597558"/>
          <a:ext cx="889000" cy="8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86875</xdr:rowOff>
    </xdr:from>
    <xdr:to>
      <xdr:col>72</xdr:col>
      <xdr:colOff>38100</xdr:colOff>
      <xdr:row>37</xdr:row>
      <xdr:rowOff>17025</xdr:rowOff>
    </xdr:to>
    <xdr:sp macro="" textlink="">
      <xdr:nvSpPr>
        <xdr:cNvPr id="528" name="フローチャート: 判断 527"/>
        <xdr:cNvSpPr/>
      </xdr:nvSpPr>
      <xdr:spPr>
        <a:xfrm>
          <a:off x="13652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33552</xdr:rowOff>
    </xdr:from>
    <xdr:ext cx="534377" cy="259045"/>
    <xdr:sp macro="" textlink="">
      <xdr:nvSpPr>
        <xdr:cNvPr id="529" name="テキスト ボックス 528"/>
        <xdr:cNvSpPr txBox="1"/>
      </xdr:nvSpPr>
      <xdr:spPr>
        <a:xfrm>
          <a:off x="13436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75021</xdr:rowOff>
    </xdr:from>
    <xdr:to>
      <xdr:col>67</xdr:col>
      <xdr:colOff>101600</xdr:colOff>
      <xdr:row>37</xdr:row>
      <xdr:rowOff>5171</xdr:rowOff>
    </xdr:to>
    <xdr:sp macro="" textlink="">
      <xdr:nvSpPr>
        <xdr:cNvPr id="530" name="フローチャート: 判断 529"/>
        <xdr:cNvSpPr/>
      </xdr:nvSpPr>
      <xdr:spPr>
        <a:xfrm>
          <a:off x="12763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167748</xdr:rowOff>
    </xdr:from>
    <xdr:ext cx="534377" cy="259045"/>
    <xdr:sp macro="" textlink="">
      <xdr:nvSpPr>
        <xdr:cNvPr id="531" name="テキスト ボックス 530"/>
        <xdr:cNvSpPr txBox="1"/>
      </xdr:nvSpPr>
      <xdr:spPr>
        <a:xfrm>
          <a:off x="12547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68261</xdr:rowOff>
    </xdr:from>
    <xdr:to>
      <xdr:col>85</xdr:col>
      <xdr:colOff>177800</xdr:colOff>
      <xdr:row>36</xdr:row>
      <xdr:rowOff>169861</xdr:rowOff>
    </xdr:to>
    <xdr:sp macro="" textlink="">
      <xdr:nvSpPr>
        <xdr:cNvPr id="537" name="楕円 536"/>
        <xdr:cNvSpPr/>
      </xdr:nvSpPr>
      <xdr:spPr>
        <a:xfrm>
          <a:off x="16268700" y="62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91138</xdr:rowOff>
    </xdr:from>
    <xdr:ext cx="534377" cy="259045"/>
    <xdr:sp macro="" textlink="">
      <xdr:nvSpPr>
        <xdr:cNvPr id="538" name="消防費該当値テキスト"/>
        <xdr:cNvSpPr txBox="1"/>
      </xdr:nvSpPr>
      <xdr:spPr>
        <a:xfrm>
          <a:off x="16370300" y="609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121557</xdr:rowOff>
    </xdr:from>
    <xdr:to>
      <xdr:col>81</xdr:col>
      <xdr:colOff>101600</xdr:colOff>
      <xdr:row>37</xdr:row>
      <xdr:rowOff>51707</xdr:rowOff>
    </xdr:to>
    <xdr:sp macro="" textlink="">
      <xdr:nvSpPr>
        <xdr:cNvPr id="539" name="楕円 538"/>
        <xdr:cNvSpPr/>
      </xdr:nvSpPr>
      <xdr:spPr>
        <a:xfrm>
          <a:off x="15430500" y="62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68234</xdr:rowOff>
    </xdr:from>
    <xdr:ext cx="534377" cy="259045"/>
    <xdr:sp macro="" textlink="">
      <xdr:nvSpPr>
        <xdr:cNvPr id="540" name="テキスト ボックス 539"/>
        <xdr:cNvSpPr txBox="1"/>
      </xdr:nvSpPr>
      <xdr:spPr>
        <a:xfrm>
          <a:off x="15214111" y="60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126652</xdr:rowOff>
    </xdr:from>
    <xdr:to>
      <xdr:col>76</xdr:col>
      <xdr:colOff>165100</xdr:colOff>
      <xdr:row>37</xdr:row>
      <xdr:rowOff>56802</xdr:rowOff>
    </xdr:to>
    <xdr:sp macro="" textlink="">
      <xdr:nvSpPr>
        <xdr:cNvPr id="541" name="楕円 540"/>
        <xdr:cNvSpPr/>
      </xdr:nvSpPr>
      <xdr:spPr>
        <a:xfrm>
          <a:off x="14541500" y="62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47929</xdr:rowOff>
    </xdr:from>
    <xdr:ext cx="534377" cy="259045"/>
    <xdr:sp macro="" textlink="">
      <xdr:nvSpPr>
        <xdr:cNvPr id="542" name="テキスト ボックス 541"/>
        <xdr:cNvSpPr txBox="1"/>
      </xdr:nvSpPr>
      <xdr:spPr>
        <a:xfrm>
          <a:off x="14325111" y="63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45466</xdr:rowOff>
    </xdr:from>
    <xdr:to>
      <xdr:col>72</xdr:col>
      <xdr:colOff>38100</xdr:colOff>
      <xdr:row>37</xdr:row>
      <xdr:rowOff>147066</xdr:rowOff>
    </xdr:to>
    <xdr:sp macro="" textlink="">
      <xdr:nvSpPr>
        <xdr:cNvPr id="543" name="楕円 542"/>
        <xdr:cNvSpPr/>
      </xdr:nvSpPr>
      <xdr:spPr>
        <a:xfrm>
          <a:off x="13652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138193</xdr:rowOff>
    </xdr:from>
    <xdr:ext cx="534377" cy="259045"/>
    <xdr:sp macro="" textlink="">
      <xdr:nvSpPr>
        <xdr:cNvPr id="544" name="テキスト ボックス 543"/>
        <xdr:cNvSpPr txBox="1"/>
      </xdr:nvSpPr>
      <xdr:spPr>
        <a:xfrm>
          <a:off x="13436111" y="64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60358</xdr:rowOff>
    </xdr:from>
    <xdr:to>
      <xdr:col>67</xdr:col>
      <xdr:colOff>101600</xdr:colOff>
      <xdr:row>32</xdr:row>
      <xdr:rowOff>161958</xdr:rowOff>
    </xdr:to>
    <xdr:sp macro="" textlink="">
      <xdr:nvSpPr>
        <xdr:cNvPr id="545" name="楕円 544"/>
        <xdr:cNvSpPr/>
      </xdr:nvSpPr>
      <xdr:spPr>
        <a:xfrm>
          <a:off x="12763500" y="55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7035</xdr:rowOff>
    </xdr:from>
    <xdr:ext cx="534377" cy="259045"/>
    <xdr:sp macro="" textlink="">
      <xdr:nvSpPr>
        <xdr:cNvPr id="546" name="テキスト ボックス 545"/>
        <xdr:cNvSpPr txBox="1"/>
      </xdr:nvSpPr>
      <xdr:spPr>
        <a:xfrm>
          <a:off x="12547111" y="53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60993</xdr:rowOff>
    </xdr:from>
    <xdr:to>
      <xdr:col>85</xdr:col>
      <xdr:colOff>126364</xdr:colOff>
      <xdr:row>57</xdr:row>
      <xdr:rowOff>142542</xdr:rowOff>
    </xdr:to>
    <xdr:cxnSp macro="">
      <xdr:nvCxnSpPr>
        <xdr:cNvPr id="570" name="直線コネクタ 569"/>
        <xdr:cNvCxnSpPr/>
      </xdr:nvCxnSpPr>
      <xdr:spPr>
        <a:xfrm flipV="1">
          <a:off x="16317595" y="8804943"/>
          <a:ext cx="1269" cy="111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146369</xdr:rowOff>
    </xdr:from>
    <xdr:ext cx="534377" cy="259045"/>
    <xdr:sp macro="" textlink="">
      <xdr:nvSpPr>
        <xdr:cNvPr id="571" name="教育費最小値テキスト"/>
        <xdr:cNvSpPr txBox="1"/>
      </xdr:nvSpPr>
      <xdr:spPr>
        <a:xfrm>
          <a:off x="16370300" y="99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142542</xdr:rowOff>
    </xdr:from>
    <xdr:to>
      <xdr:col>86</xdr:col>
      <xdr:colOff>25400</xdr:colOff>
      <xdr:row>57</xdr:row>
      <xdr:rowOff>142542</xdr:rowOff>
    </xdr:to>
    <xdr:cxnSp macro="">
      <xdr:nvCxnSpPr>
        <xdr:cNvPr id="572" name="直線コネクタ 571"/>
        <xdr:cNvCxnSpPr/>
      </xdr:nvCxnSpPr>
      <xdr:spPr>
        <a:xfrm>
          <a:off x="16230600" y="99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7670</xdr:rowOff>
    </xdr:from>
    <xdr:ext cx="599010" cy="259045"/>
    <xdr:sp macro="" textlink="">
      <xdr:nvSpPr>
        <xdr:cNvPr id="573" name="教育費最大値テキスト"/>
        <xdr:cNvSpPr txBox="1"/>
      </xdr:nvSpPr>
      <xdr:spPr>
        <a:xfrm>
          <a:off x="16370300" y="858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60993</xdr:rowOff>
    </xdr:from>
    <xdr:to>
      <xdr:col>86</xdr:col>
      <xdr:colOff>25400</xdr:colOff>
      <xdr:row>51</xdr:row>
      <xdr:rowOff>60993</xdr:rowOff>
    </xdr:to>
    <xdr:cxnSp macro="">
      <xdr:nvCxnSpPr>
        <xdr:cNvPr id="574" name="直線コネクタ 573"/>
        <xdr:cNvCxnSpPr/>
      </xdr:nvCxnSpPr>
      <xdr:spPr>
        <a:xfrm>
          <a:off x="16230600" y="880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159520</xdr:rowOff>
    </xdr:from>
    <xdr:to>
      <xdr:col>85</xdr:col>
      <xdr:colOff>127000</xdr:colOff>
      <xdr:row>51</xdr:row>
      <xdr:rowOff>60993</xdr:rowOff>
    </xdr:to>
    <xdr:cxnSp macro="">
      <xdr:nvCxnSpPr>
        <xdr:cNvPr id="575" name="直線コネクタ 574"/>
        <xdr:cNvCxnSpPr/>
      </xdr:nvCxnSpPr>
      <xdr:spPr>
        <a:xfrm>
          <a:off x="15481300" y="8732020"/>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31955</xdr:rowOff>
    </xdr:from>
    <xdr:ext cx="534377" cy="259045"/>
    <xdr:sp macro="" textlink="">
      <xdr:nvSpPr>
        <xdr:cNvPr id="576" name="教育費平均値テキスト"/>
        <xdr:cNvSpPr txBox="1"/>
      </xdr:nvSpPr>
      <xdr:spPr>
        <a:xfrm>
          <a:off x="16370300" y="963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53528</xdr:rowOff>
    </xdr:from>
    <xdr:to>
      <xdr:col>85</xdr:col>
      <xdr:colOff>177800</xdr:colOff>
      <xdr:row>56</xdr:row>
      <xdr:rowOff>155128</xdr:rowOff>
    </xdr:to>
    <xdr:sp macro="" textlink="">
      <xdr:nvSpPr>
        <xdr:cNvPr id="577" name="フローチャート: 判断 576"/>
        <xdr:cNvSpPr/>
      </xdr:nvSpPr>
      <xdr:spPr>
        <a:xfrm>
          <a:off x="16268700" y="965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159520</xdr:rowOff>
    </xdr:from>
    <xdr:to>
      <xdr:col>81</xdr:col>
      <xdr:colOff>50800</xdr:colOff>
      <xdr:row>52</xdr:row>
      <xdr:rowOff>61107</xdr:rowOff>
    </xdr:to>
    <xdr:cxnSp macro="">
      <xdr:nvCxnSpPr>
        <xdr:cNvPr id="578" name="直線コネクタ 577"/>
        <xdr:cNvCxnSpPr/>
      </xdr:nvCxnSpPr>
      <xdr:spPr>
        <a:xfrm flipV="1">
          <a:off x="14592300" y="8732020"/>
          <a:ext cx="889000" cy="24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61247</xdr:rowOff>
    </xdr:from>
    <xdr:to>
      <xdr:col>81</xdr:col>
      <xdr:colOff>101600</xdr:colOff>
      <xdr:row>56</xdr:row>
      <xdr:rowOff>162847</xdr:rowOff>
    </xdr:to>
    <xdr:sp macro="" textlink="">
      <xdr:nvSpPr>
        <xdr:cNvPr id="579" name="フローチャート: 判断 578"/>
        <xdr:cNvSpPr/>
      </xdr:nvSpPr>
      <xdr:spPr>
        <a:xfrm>
          <a:off x="154305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153974</xdr:rowOff>
    </xdr:from>
    <xdr:ext cx="534377" cy="259045"/>
    <xdr:sp macro="" textlink="">
      <xdr:nvSpPr>
        <xdr:cNvPr id="580" name="テキスト ボックス 579"/>
        <xdr:cNvSpPr txBox="1"/>
      </xdr:nvSpPr>
      <xdr:spPr>
        <a:xfrm>
          <a:off x="15214111" y="97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61107</xdr:rowOff>
    </xdr:from>
    <xdr:to>
      <xdr:col>76</xdr:col>
      <xdr:colOff>114300</xdr:colOff>
      <xdr:row>55</xdr:row>
      <xdr:rowOff>105021</xdr:rowOff>
    </xdr:to>
    <xdr:cxnSp macro="">
      <xdr:nvCxnSpPr>
        <xdr:cNvPr id="581" name="直線コネクタ 580"/>
        <xdr:cNvCxnSpPr/>
      </xdr:nvCxnSpPr>
      <xdr:spPr>
        <a:xfrm flipV="1">
          <a:off x="13703300" y="8976507"/>
          <a:ext cx="889000" cy="55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68585</xdr:rowOff>
    </xdr:from>
    <xdr:to>
      <xdr:col>76</xdr:col>
      <xdr:colOff>165100</xdr:colOff>
      <xdr:row>56</xdr:row>
      <xdr:rowOff>170185</xdr:rowOff>
    </xdr:to>
    <xdr:sp macro="" textlink="">
      <xdr:nvSpPr>
        <xdr:cNvPr id="582" name="フローチャート: 判断 581"/>
        <xdr:cNvSpPr/>
      </xdr:nvSpPr>
      <xdr:spPr>
        <a:xfrm>
          <a:off x="14541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161312</xdr:rowOff>
    </xdr:from>
    <xdr:ext cx="534377" cy="259045"/>
    <xdr:sp macro="" textlink="">
      <xdr:nvSpPr>
        <xdr:cNvPr id="583" name="テキスト ボックス 582"/>
        <xdr:cNvSpPr txBox="1"/>
      </xdr:nvSpPr>
      <xdr:spPr>
        <a:xfrm>
          <a:off x="14325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65230</xdr:rowOff>
    </xdr:from>
    <xdr:to>
      <xdr:col>71</xdr:col>
      <xdr:colOff>177800</xdr:colOff>
      <xdr:row>55</xdr:row>
      <xdr:rowOff>105021</xdr:rowOff>
    </xdr:to>
    <xdr:cxnSp macro="">
      <xdr:nvCxnSpPr>
        <xdr:cNvPr id="584" name="直線コネクタ 583"/>
        <xdr:cNvCxnSpPr/>
      </xdr:nvCxnSpPr>
      <xdr:spPr>
        <a:xfrm>
          <a:off x="12814300" y="9494980"/>
          <a:ext cx="889000" cy="3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5" name="フローチャート: 判断 584"/>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86" name="テキスト ボックス 585"/>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87" name="フローチャート: 判断 586"/>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88" name="テキスト ボックス 587"/>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10193</xdr:rowOff>
    </xdr:from>
    <xdr:to>
      <xdr:col>85</xdr:col>
      <xdr:colOff>177800</xdr:colOff>
      <xdr:row>51</xdr:row>
      <xdr:rowOff>111793</xdr:rowOff>
    </xdr:to>
    <xdr:sp macro="" textlink="">
      <xdr:nvSpPr>
        <xdr:cNvPr id="594" name="楕円 593"/>
        <xdr:cNvSpPr/>
      </xdr:nvSpPr>
      <xdr:spPr>
        <a:xfrm>
          <a:off x="16268700" y="87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134670</xdr:rowOff>
    </xdr:from>
    <xdr:ext cx="599010" cy="259045"/>
    <xdr:sp macro="" textlink="">
      <xdr:nvSpPr>
        <xdr:cNvPr id="595" name="教育費該当値テキスト"/>
        <xdr:cNvSpPr txBox="1"/>
      </xdr:nvSpPr>
      <xdr:spPr>
        <a:xfrm>
          <a:off x="16370300" y="870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108720</xdr:rowOff>
    </xdr:from>
    <xdr:to>
      <xdr:col>81</xdr:col>
      <xdr:colOff>101600</xdr:colOff>
      <xdr:row>51</xdr:row>
      <xdr:rowOff>38870</xdr:rowOff>
    </xdr:to>
    <xdr:sp macro="" textlink="">
      <xdr:nvSpPr>
        <xdr:cNvPr id="596" name="楕円 595"/>
        <xdr:cNvSpPr/>
      </xdr:nvSpPr>
      <xdr:spPr>
        <a:xfrm>
          <a:off x="15430500" y="86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55397</xdr:rowOff>
    </xdr:from>
    <xdr:ext cx="599010" cy="259045"/>
    <xdr:sp macro="" textlink="">
      <xdr:nvSpPr>
        <xdr:cNvPr id="597" name="テキスト ボックス 596"/>
        <xdr:cNvSpPr txBox="1"/>
      </xdr:nvSpPr>
      <xdr:spPr>
        <a:xfrm>
          <a:off x="15181795" y="84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10307</xdr:rowOff>
    </xdr:from>
    <xdr:to>
      <xdr:col>76</xdr:col>
      <xdr:colOff>165100</xdr:colOff>
      <xdr:row>52</xdr:row>
      <xdr:rowOff>111907</xdr:rowOff>
    </xdr:to>
    <xdr:sp macro="" textlink="">
      <xdr:nvSpPr>
        <xdr:cNvPr id="598" name="楕円 597"/>
        <xdr:cNvSpPr/>
      </xdr:nvSpPr>
      <xdr:spPr>
        <a:xfrm>
          <a:off x="14541500" y="89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128434</xdr:rowOff>
    </xdr:from>
    <xdr:ext cx="599010" cy="259045"/>
    <xdr:sp macro="" textlink="">
      <xdr:nvSpPr>
        <xdr:cNvPr id="599" name="テキスト ボックス 598"/>
        <xdr:cNvSpPr txBox="1"/>
      </xdr:nvSpPr>
      <xdr:spPr>
        <a:xfrm>
          <a:off x="14292795" y="870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54221</xdr:rowOff>
    </xdr:from>
    <xdr:to>
      <xdr:col>72</xdr:col>
      <xdr:colOff>38100</xdr:colOff>
      <xdr:row>55</xdr:row>
      <xdr:rowOff>155821</xdr:rowOff>
    </xdr:to>
    <xdr:sp macro="" textlink="">
      <xdr:nvSpPr>
        <xdr:cNvPr id="600" name="楕円 599"/>
        <xdr:cNvSpPr/>
      </xdr:nvSpPr>
      <xdr:spPr>
        <a:xfrm>
          <a:off x="13652500" y="9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898</xdr:rowOff>
    </xdr:from>
    <xdr:ext cx="534377" cy="259045"/>
    <xdr:sp macro="" textlink="">
      <xdr:nvSpPr>
        <xdr:cNvPr id="601" name="テキスト ボックス 600"/>
        <xdr:cNvSpPr txBox="1"/>
      </xdr:nvSpPr>
      <xdr:spPr>
        <a:xfrm>
          <a:off x="13436111" y="92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14430</xdr:rowOff>
    </xdr:from>
    <xdr:to>
      <xdr:col>67</xdr:col>
      <xdr:colOff>101600</xdr:colOff>
      <xdr:row>55</xdr:row>
      <xdr:rowOff>116030</xdr:rowOff>
    </xdr:to>
    <xdr:sp macro="" textlink="">
      <xdr:nvSpPr>
        <xdr:cNvPr id="602" name="楕円 601"/>
        <xdr:cNvSpPr/>
      </xdr:nvSpPr>
      <xdr:spPr>
        <a:xfrm>
          <a:off x="12763500" y="94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132557</xdr:rowOff>
    </xdr:from>
    <xdr:ext cx="534377" cy="259045"/>
    <xdr:sp macro="" textlink="">
      <xdr:nvSpPr>
        <xdr:cNvPr id="603" name="テキスト ボックス 602"/>
        <xdr:cNvSpPr txBox="1"/>
      </xdr:nvSpPr>
      <xdr:spPr>
        <a:xfrm>
          <a:off x="12547111" y="921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25" name="直線コネクタ 624"/>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26"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28"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29" name="直線コネクタ 628"/>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86073</xdr:rowOff>
    </xdr:from>
    <xdr:to>
      <xdr:col>85</xdr:col>
      <xdr:colOff>127000</xdr:colOff>
      <xdr:row>72</xdr:row>
      <xdr:rowOff>247</xdr:rowOff>
    </xdr:to>
    <xdr:cxnSp macro="">
      <xdr:nvCxnSpPr>
        <xdr:cNvPr id="630" name="直線コネクタ 629"/>
        <xdr:cNvCxnSpPr/>
      </xdr:nvCxnSpPr>
      <xdr:spPr>
        <a:xfrm flipV="1">
          <a:off x="15481300" y="12087573"/>
          <a:ext cx="838200" cy="2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31"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2" name="フローチャート: 判断 631"/>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20988</xdr:rowOff>
    </xdr:from>
    <xdr:to>
      <xdr:col>81</xdr:col>
      <xdr:colOff>50800</xdr:colOff>
      <xdr:row>72</xdr:row>
      <xdr:rowOff>247</xdr:rowOff>
    </xdr:to>
    <xdr:cxnSp macro="">
      <xdr:nvCxnSpPr>
        <xdr:cNvPr id="633" name="直線コネクタ 632"/>
        <xdr:cNvCxnSpPr/>
      </xdr:nvCxnSpPr>
      <xdr:spPr>
        <a:xfrm>
          <a:off x="14592300" y="12193938"/>
          <a:ext cx="889000" cy="1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34" name="フローチャート: 判断 633"/>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35" name="テキスト ボックス 634"/>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20988</xdr:rowOff>
    </xdr:from>
    <xdr:to>
      <xdr:col>76</xdr:col>
      <xdr:colOff>114300</xdr:colOff>
      <xdr:row>74</xdr:row>
      <xdr:rowOff>101199</xdr:rowOff>
    </xdr:to>
    <xdr:cxnSp macro="">
      <xdr:nvCxnSpPr>
        <xdr:cNvPr id="636" name="直線コネクタ 635"/>
        <xdr:cNvCxnSpPr/>
      </xdr:nvCxnSpPr>
      <xdr:spPr>
        <a:xfrm flipV="1">
          <a:off x="13703300" y="12193938"/>
          <a:ext cx="889000" cy="59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37" name="フローチャート: 判断 636"/>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38" name="テキスト ボックス 637"/>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101199</xdr:rowOff>
    </xdr:from>
    <xdr:to>
      <xdr:col>71</xdr:col>
      <xdr:colOff>177800</xdr:colOff>
      <xdr:row>77</xdr:row>
      <xdr:rowOff>943</xdr:rowOff>
    </xdr:to>
    <xdr:cxnSp macro="">
      <xdr:nvCxnSpPr>
        <xdr:cNvPr id="639" name="直線コネクタ 638"/>
        <xdr:cNvCxnSpPr/>
      </xdr:nvCxnSpPr>
      <xdr:spPr>
        <a:xfrm flipV="1">
          <a:off x="12814300" y="12788499"/>
          <a:ext cx="889000" cy="4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77546</xdr:rowOff>
    </xdr:from>
    <xdr:to>
      <xdr:col>72</xdr:col>
      <xdr:colOff>38100</xdr:colOff>
      <xdr:row>79</xdr:row>
      <xdr:rowOff>7696</xdr:rowOff>
    </xdr:to>
    <xdr:sp macro="" textlink="">
      <xdr:nvSpPr>
        <xdr:cNvPr id="640" name="フローチャート: 判断 639"/>
        <xdr:cNvSpPr/>
      </xdr:nvSpPr>
      <xdr:spPr>
        <a:xfrm>
          <a:off x="13652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170273</xdr:rowOff>
    </xdr:from>
    <xdr:ext cx="469744" cy="259045"/>
    <xdr:sp macro="" textlink="">
      <xdr:nvSpPr>
        <xdr:cNvPr id="641" name="テキスト ボックス 640"/>
        <xdr:cNvSpPr txBox="1"/>
      </xdr:nvSpPr>
      <xdr:spPr>
        <a:xfrm>
          <a:off x="13468428" y="135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70358</xdr:rowOff>
    </xdr:from>
    <xdr:to>
      <xdr:col>67</xdr:col>
      <xdr:colOff>101600</xdr:colOff>
      <xdr:row>79</xdr:row>
      <xdr:rowOff>508</xdr:rowOff>
    </xdr:to>
    <xdr:sp macro="" textlink="">
      <xdr:nvSpPr>
        <xdr:cNvPr id="642" name="フローチャート: 判断 641"/>
        <xdr:cNvSpPr/>
      </xdr:nvSpPr>
      <xdr:spPr>
        <a:xfrm>
          <a:off x="12763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163085</xdr:rowOff>
    </xdr:from>
    <xdr:ext cx="469744" cy="259045"/>
    <xdr:sp macro="" textlink="">
      <xdr:nvSpPr>
        <xdr:cNvPr id="643" name="テキスト ボックス 642"/>
        <xdr:cNvSpPr txBox="1"/>
      </xdr:nvSpPr>
      <xdr:spPr>
        <a:xfrm>
          <a:off x="12579428" y="135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35273</xdr:rowOff>
    </xdr:from>
    <xdr:to>
      <xdr:col>85</xdr:col>
      <xdr:colOff>177800</xdr:colOff>
      <xdr:row>70</xdr:row>
      <xdr:rowOff>136873</xdr:rowOff>
    </xdr:to>
    <xdr:sp macro="" textlink="">
      <xdr:nvSpPr>
        <xdr:cNvPr id="649" name="楕円 648"/>
        <xdr:cNvSpPr/>
      </xdr:nvSpPr>
      <xdr:spPr>
        <a:xfrm>
          <a:off x="16268700" y="120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159750</xdr:rowOff>
    </xdr:from>
    <xdr:ext cx="599010" cy="259045"/>
    <xdr:sp macro="" textlink="">
      <xdr:nvSpPr>
        <xdr:cNvPr id="650" name="災害復旧費該当値テキスト"/>
        <xdr:cNvSpPr txBox="1"/>
      </xdr:nvSpPr>
      <xdr:spPr>
        <a:xfrm>
          <a:off x="16370300" y="1198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120897</xdr:rowOff>
    </xdr:from>
    <xdr:to>
      <xdr:col>81</xdr:col>
      <xdr:colOff>101600</xdr:colOff>
      <xdr:row>72</xdr:row>
      <xdr:rowOff>51047</xdr:rowOff>
    </xdr:to>
    <xdr:sp macro="" textlink="">
      <xdr:nvSpPr>
        <xdr:cNvPr id="651" name="楕円 650"/>
        <xdr:cNvSpPr/>
      </xdr:nvSpPr>
      <xdr:spPr>
        <a:xfrm>
          <a:off x="15430500" y="122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67574</xdr:rowOff>
    </xdr:from>
    <xdr:ext cx="599010" cy="259045"/>
    <xdr:sp macro="" textlink="">
      <xdr:nvSpPr>
        <xdr:cNvPr id="652" name="テキスト ボックス 651"/>
        <xdr:cNvSpPr txBox="1"/>
      </xdr:nvSpPr>
      <xdr:spPr>
        <a:xfrm>
          <a:off x="15181795" y="1206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141638</xdr:rowOff>
    </xdr:from>
    <xdr:to>
      <xdr:col>76</xdr:col>
      <xdr:colOff>165100</xdr:colOff>
      <xdr:row>71</xdr:row>
      <xdr:rowOff>71788</xdr:rowOff>
    </xdr:to>
    <xdr:sp macro="" textlink="">
      <xdr:nvSpPr>
        <xdr:cNvPr id="653" name="楕円 652"/>
        <xdr:cNvSpPr/>
      </xdr:nvSpPr>
      <xdr:spPr>
        <a:xfrm>
          <a:off x="14541500" y="121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88315</xdr:rowOff>
    </xdr:from>
    <xdr:ext cx="599010" cy="259045"/>
    <xdr:sp macro="" textlink="">
      <xdr:nvSpPr>
        <xdr:cNvPr id="654" name="テキスト ボックス 653"/>
        <xdr:cNvSpPr txBox="1"/>
      </xdr:nvSpPr>
      <xdr:spPr>
        <a:xfrm>
          <a:off x="14292795" y="1191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50399</xdr:rowOff>
    </xdr:from>
    <xdr:to>
      <xdr:col>72</xdr:col>
      <xdr:colOff>38100</xdr:colOff>
      <xdr:row>74</xdr:row>
      <xdr:rowOff>151999</xdr:rowOff>
    </xdr:to>
    <xdr:sp macro="" textlink="">
      <xdr:nvSpPr>
        <xdr:cNvPr id="655" name="楕円 654"/>
        <xdr:cNvSpPr/>
      </xdr:nvSpPr>
      <xdr:spPr>
        <a:xfrm>
          <a:off x="13652500" y="127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168526</xdr:rowOff>
    </xdr:from>
    <xdr:ext cx="599010" cy="259045"/>
    <xdr:sp macro="" textlink="">
      <xdr:nvSpPr>
        <xdr:cNvPr id="656" name="テキスト ボックス 655"/>
        <xdr:cNvSpPr txBox="1"/>
      </xdr:nvSpPr>
      <xdr:spPr>
        <a:xfrm>
          <a:off x="13403795" y="125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121593</xdr:rowOff>
    </xdr:from>
    <xdr:to>
      <xdr:col>67</xdr:col>
      <xdr:colOff>101600</xdr:colOff>
      <xdr:row>77</xdr:row>
      <xdr:rowOff>51743</xdr:rowOff>
    </xdr:to>
    <xdr:sp macro="" textlink="">
      <xdr:nvSpPr>
        <xdr:cNvPr id="657" name="楕円 656"/>
        <xdr:cNvSpPr/>
      </xdr:nvSpPr>
      <xdr:spPr>
        <a:xfrm>
          <a:off x="12763500" y="131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68269</xdr:rowOff>
    </xdr:from>
    <xdr:ext cx="599010" cy="259045"/>
    <xdr:sp macro="" textlink="">
      <xdr:nvSpPr>
        <xdr:cNvPr id="658" name="テキスト ボックス 657"/>
        <xdr:cNvSpPr txBox="1"/>
      </xdr:nvSpPr>
      <xdr:spPr>
        <a:xfrm>
          <a:off x="12514795" y="1292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84" name="直線コネクタ 683"/>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85"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86" name="直線コネクタ 685"/>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87"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88" name="直線コネクタ 687"/>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89419</xdr:rowOff>
    </xdr:from>
    <xdr:to>
      <xdr:col>85</xdr:col>
      <xdr:colOff>127000</xdr:colOff>
      <xdr:row>94</xdr:row>
      <xdr:rowOff>125265</xdr:rowOff>
    </xdr:to>
    <xdr:cxnSp macro="">
      <xdr:nvCxnSpPr>
        <xdr:cNvPr id="689" name="直線コネクタ 688"/>
        <xdr:cNvCxnSpPr/>
      </xdr:nvCxnSpPr>
      <xdr:spPr>
        <a:xfrm flipV="1">
          <a:off x="15481300" y="15691369"/>
          <a:ext cx="838200" cy="5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0"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1" name="フローチャート: 判断 690"/>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125265</xdr:rowOff>
    </xdr:from>
    <xdr:to>
      <xdr:col>81</xdr:col>
      <xdr:colOff>50800</xdr:colOff>
      <xdr:row>95</xdr:row>
      <xdr:rowOff>27904</xdr:rowOff>
    </xdr:to>
    <xdr:cxnSp macro="">
      <xdr:nvCxnSpPr>
        <xdr:cNvPr id="692" name="直線コネクタ 691"/>
        <xdr:cNvCxnSpPr/>
      </xdr:nvCxnSpPr>
      <xdr:spPr>
        <a:xfrm flipV="1">
          <a:off x="14592300" y="16241565"/>
          <a:ext cx="889000" cy="7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693" name="フローチャート: 判断 692"/>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694" name="テキスト ボックス 693"/>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27904</xdr:rowOff>
    </xdr:from>
    <xdr:to>
      <xdr:col>76</xdr:col>
      <xdr:colOff>114300</xdr:colOff>
      <xdr:row>95</xdr:row>
      <xdr:rowOff>48859</xdr:rowOff>
    </xdr:to>
    <xdr:cxnSp macro="">
      <xdr:nvCxnSpPr>
        <xdr:cNvPr id="695" name="直線コネクタ 694"/>
        <xdr:cNvCxnSpPr/>
      </xdr:nvCxnSpPr>
      <xdr:spPr>
        <a:xfrm flipV="1">
          <a:off x="13703300" y="1631565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696" name="フローチャート: 判断 695"/>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697" name="テキスト ボックス 696"/>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32868</xdr:rowOff>
    </xdr:from>
    <xdr:to>
      <xdr:col>71</xdr:col>
      <xdr:colOff>177800</xdr:colOff>
      <xdr:row>95</xdr:row>
      <xdr:rowOff>48859</xdr:rowOff>
    </xdr:to>
    <xdr:cxnSp macro="">
      <xdr:nvCxnSpPr>
        <xdr:cNvPr id="698" name="直線コネクタ 697"/>
        <xdr:cNvCxnSpPr/>
      </xdr:nvCxnSpPr>
      <xdr:spPr>
        <a:xfrm>
          <a:off x="12814300" y="16320618"/>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699" name="フローチャート: 判断 698"/>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0" name="テキスト ボックス 699"/>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2" name="テキスト ボックス 701"/>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38619</xdr:rowOff>
    </xdr:from>
    <xdr:to>
      <xdr:col>85</xdr:col>
      <xdr:colOff>177800</xdr:colOff>
      <xdr:row>91</xdr:row>
      <xdr:rowOff>140219</xdr:rowOff>
    </xdr:to>
    <xdr:sp macro="" textlink="">
      <xdr:nvSpPr>
        <xdr:cNvPr id="708" name="楕円 707"/>
        <xdr:cNvSpPr/>
      </xdr:nvSpPr>
      <xdr:spPr>
        <a:xfrm>
          <a:off x="16268700" y="15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124996</xdr:rowOff>
    </xdr:from>
    <xdr:ext cx="599010" cy="259045"/>
    <xdr:sp macro="" textlink="">
      <xdr:nvSpPr>
        <xdr:cNvPr id="709" name="公債費該当値テキスト"/>
        <xdr:cNvSpPr txBox="1"/>
      </xdr:nvSpPr>
      <xdr:spPr>
        <a:xfrm>
          <a:off x="16370300" y="1555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74465</xdr:rowOff>
    </xdr:from>
    <xdr:to>
      <xdr:col>81</xdr:col>
      <xdr:colOff>101600</xdr:colOff>
      <xdr:row>95</xdr:row>
      <xdr:rowOff>4615</xdr:rowOff>
    </xdr:to>
    <xdr:sp macro="" textlink="">
      <xdr:nvSpPr>
        <xdr:cNvPr id="710" name="楕円 709"/>
        <xdr:cNvSpPr/>
      </xdr:nvSpPr>
      <xdr:spPr>
        <a:xfrm>
          <a:off x="15430500" y="16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21142</xdr:rowOff>
    </xdr:from>
    <xdr:ext cx="534377" cy="259045"/>
    <xdr:sp macro="" textlink="">
      <xdr:nvSpPr>
        <xdr:cNvPr id="711" name="テキスト ボックス 710"/>
        <xdr:cNvSpPr txBox="1"/>
      </xdr:nvSpPr>
      <xdr:spPr>
        <a:xfrm>
          <a:off x="15214111" y="159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148554</xdr:rowOff>
    </xdr:from>
    <xdr:to>
      <xdr:col>76</xdr:col>
      <xdr:colOff>165100</xdr:colOff>
      <xdr:row>95</xdr:row>
      <xdr:rowOff>78704</xdr:rowOff>
    </xdr:to>
    <xdr:sp macro="" textlink="">
      <xdr:nvSpPr>
        <xdr:cNvPr id="712" name="楕円 711"/>
        <xdr:cNvSpPr/>
      </xdr:nvSpPr>
      <xdr:spPr>
        <a:xfrm>
          <a:off x="14541500" y="162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95231</xdr:rowOff>
    </xdr:from>
    <xdr:ext cx="534377" cy="259045"/>
    <xdr:sp macro="" textlink="">
      <xdr:nvSpPr>
        <xdr:cNvPr id="713" name="テキスト ボックス 712"/>
        <xdr:cNvSpPr txBox="1"/>
      </xdr:nvSpPr>
      <xdr:spPr>
        <a:xfrm>
          <a:off x="14325111" y="160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169509</xdr:rowOff>
    </xdr:from>
    <xdr:to>
      <xdr:col>72</xdr:col>
      <xdr:colOff>38100</xdr:colOff>
      <xdr:row>95</xdr:row>
      <xdr:rowOff>99659</xdr:rowOff>
    </xdr:to>
    <xdr:sp macro="" textlink="">
      <xdr:nvSpPr>
        <xdr:cNvPr id="714" name="楕円 713"/>
        <xdr:cNvSpPr/>
      </xdr:nvSpPr>
      <xdr:spPr>
        <a:xfrm>
          <a:off x="13652500" y="16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90786</xdr:rowOff>
    </xdr:from>
    <xdr:ext cx="534377" cy="259045"/>
    <xdr:sp macro="" textlink="">
      <xdr:nvSpPr>
        <xdr:cNvPr id="715" name="テキスト ボックス 714"/>
        <xdr:cNvSpPr txBox="1"/>
      </xdr:nvSpPr>
      <xdr:spPr>
        <a:xfrm>
          <a:off x="13436111" y="163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153518</xdr:rowOff>
    </xdr:from>
    <xdr:to>
      <xdr:col>67</xdr:col>
      <xdr:colOff>101600</xdr:colOff>
      <xdr:row>95</xdr:row>
      <xdr:rowOff>83668</xdr:rowOff>
    </xdr:to>
    <xdr:sp macro="" textlink="">
      <xdr:nvSpPr>
        <xdr:cNvPr id="716" name="楕円 715"/>
        <xdr:cNvSpPr/>
      </xdr:nvSpPr>
      <xdr:spPr>
        <a:xfrm>
          <a:off x="12763500" y="162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100195</xdr:rowOff>
    </xdr:from>
    <xdr:ext cx="534377" cy="259045"/>
    <xdr:sp macro="" textlink="">
      <xdr:nvSpPr>
        <xdr:cNvPr id="717" name="テキスト ボックス 716"/>
        <xdr:cNvSpPr txBox="1"/>
      </xdr:nvSpPr>
      <xdr:spPr>
        <a:xfrm>
          <a:off x="12547111" y="160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82245</xdr:rowOff>
    </xdr:from>
    <xdr:to>
      <xdr:col>116</xdr:col>
      <xdr:colOff>62864</xdr:colOff>
      <xdr:row>39</xdr:row>
      <xdr:rowOff>44450</xdr:rowOff>
    </xdr:to>
    <xdr:cxnSp macro="">
      <xdr:nvCxnSpPr>
        <xdr:cNvPr id="741" name="直線コネクタ 740"/>
        <xdr:cNvCxnSpPr/>
      </xdr:nvCxnSpPr>
      <xdr:spPr>
        <a:xfrm flipV="1">
          <a:off x="22159595" y="6597345"/>
          <a:ext cx="1269" cy="13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96334</xdr:rowOff>
    </xdr:from>
    <xdr:ext cx="249299" cy="259045"/>
    <xdr:sp macro="" textlink="">
      <xdr:nvSpPr>
        <xdr:cNvPr id="742" name="諸支出金最小値テキスト"/>
        <xdr:cNvSpPr txBox="1"/>
      </xdr:nvSpPr>
      <xdr:spPr>
        <a:xfrm>
          <a:off x="22212300" y="678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28922</xdr:rowOff>
    </xdr:from>
    <xdr:ext cx="469744" cy="259045"/>
    <xdr:sp macro="" textlink="">
      <xdr:nvSpPr>
        <xdr:cNvPr id="744" name="諸支出金最大値テキスト"/>
        <xdr:cNvSpPr txBox="1"/>
      </xdr:nvSpPr>
      <xdr:spPr>
        <a:xfrm>
          <a:off x="22212300"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82245</xdr:rowOff>
    </xdr:from>
    <xdr:to>
      <xdr:col>116</xdr:col>
      <xdr:colOff>152400</xdr:colOff>
      <xdr:row>38</xdr:row>
      <xdr:rowOff>82245</xdr:rowOff>
    </xdr:to>
    <xdr:cxnSp macro="">
      <xdr:nvCxnSpPr>
        <xdr:cNvPr id="745" name="直線コネクタ 744"/>
        <xdr:cNvCxnSpPr/>
      </xdr:nvCxnSpPr>
      <xdr:spPr>
        <a:xfrm>
          <a:off x="22072600" y="659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148768</xdr:rowOff>
    </xdr:from>
    <xdr:to>
      <xdr:col>116</xdr:col>
      <xdr:colOff>63500</xdr:colOff>
      <xdr:row>38</xdr:row>
      <xdr:rowOff>82245</xdr:rowOff>
    </xdr:to>
    <xdr:cxnSp macro="">
      <xdr:nvCxnSpPr>
        <xdr:cNvPr id="746" name="直線コネクタ 745"/>
        <xdr:cNvCxnSpPr/>
      </xdr:nvCxnSpPr>
      <xdr:spPr>
        <a:xfrm>
          <a:off x="21323300" y="5292268"/>
          <a:ext cx="838200" cy="130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140784</xdr:rowOff>
    </xdr:from>
    <xdr:ext cx="313932" cy="259045"/>
    <xdr:sp macro="" textlink="">
      <xdr:nvSpPr>
        <xdr:cNvPr id="747" name="諸支出金平均値テキスト"/>
        <xdr:cNvSpPr txBox="1"/>
      </xdr:nvSpPr>
      <xdr:spPr>
        <a:xfrm>
          <a:off x="22212300" y="66558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162357</xdr:rowOff>
    </xdr:from>
    <xdr:to>
      <xdr:col>116</xdr:col>
      <xdr:colOff>114300</xdr:colOff>
      <xdr:row>39</xdr:row>
      <xdr:rowOff>92507</xdr:rowOff>
    </xdr:to>
    <xdr:sp macro="" textlink="">
      <xdr:nvSpPr>
        <xdr:cNvPr id="748" name="フローチャート: 判断 747"/>
        <xdr:cNvSpPr/>
      </xdr:nvSpPr>
      <xdr:spPr>
        <a:xfrm>
          <a:off x="221107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148768</xdr:rowOff>
    </xdr:from>
    <xdr:to>
      <xdr:col>111</xdr:col>
      <xdr:colOff>177800</xdr:colOff>
      <xdr:row>39</xdr:row>
      <xdr:rowOff>15342</xdr:rowOff>
    </xdr:to>
    <xdr:cxnSp macro="">
      <xdr:nvCxnSpPr>
        <xdr:cNvPr id="749" name="直線コネクタ 748"/>
        <xdr:cNvCxnSpPr/>
      </xdr:nvCxnSpPr>
      <xdr:spPr>
        <a:xfrm flipV="1">
          <a:off x="20434300" y="5292268"/>
          <a:ext cx="889000" cy="140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161899</xdr:rowOff>
    </xdr:from>
    <xdr:to>
      <xdr:col>112</xdr:col>
      <xdr:colOff>38100</xdr:colOff>
      <xdr:row>39</xdr:row>
      <xdr:rowOff>92049</xdr:rowOff>
    </xdr:to>
    <xdr:sp macro="" textlink="">
      <xdr:nvSpPr>
        <xdr:cNvPr id="750" name="フローチャート: 判断 749"/>
        <xdr:cNvSpPr/>
      </xdr:nvSpPr>
      <xdr:spPr>
        <a:xfrm>
          <a:off x="212725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83176</xdr:rowOff>
    </xdr:from>
    <xdr:ext cx="313932" cy="259045"/>
    <xdr:sp macro="" textlink="">
      <xdr:nvSpPr>
        <xdr:cNvPr id="751" name="テキスト ボックス 750"/>
        <xdr:cNvSpPr txBox="1"/>
      </xdr:nvSpPr>
      <xdr:spPr>
        <a:xfrm>
          <a:off x="21166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15342</xdr:rowOff>
    </xdr:from>
    <xdr:to>
      <xdr:col>107</xdr:col>
      <xdr:colOff>50800</xdr:colOff>
      <xdr:row>39</xdr:row>
      <xdr:rowOff>36906</xdr:rowOff>
    </xdr:to>
    <xdr:cxnSp macro="">
      <xdr:nvCxnSpPr>
        <xdr:cNvPr id="752" name="直線コネクタ 751"/>
        <xdr:cNvCxnSpPr/>
      </xdr:nvCxnSpPr>
      <xdr:spPr>
        <a:xfrm flipV="1">
          <a:off x="19545300" y="6701892"/>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162966</xdr:rowOff>
    </xdr:from>
    <xdr:to>
      <xdr:col>107</xdr:col>
      <xdr:colOff>101600</xdr:colOff>
      <xdr:row>39</xdr:row>
      <xdr:rowOff>93116</xdr:rowOff>
    </xdr:to>
    <xdr:sp macro="" textlink="">
      <xdr:nvSpPr>
        <xdr:cNvPr id="753" name="フローチャート: 判断 752"/>
        <xdr:cNvSpPr/>
      </xdr:nvSpPr>
      <xdr:spPr>
        <a:xfrm>
          <a:off x="20383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84243</xdr:rowOff>
    </xdr:from>
    <xdr:ext cx="313932" cy="259045"/>
    <xdr:sp macro="" textlink="">
      <xdr:nvSpPr>
        <xdr:cNvPr id="754" name="テキスト ボックス 753"/>
        <xdr:cNvSpPr txBox="1"/>
      </xdr:nvSpPr>
      <xdr:spPr>
        <a:xfrm>
          <a:off x="20277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35916</xdr:rowOff>
    </xdr:from>
    <xdr:to>
      <xdr:col>102</xdr:col>
      <xdr:colOff>114300</xdr:colOff>
      <xdr:row>39</xdr:row>
      <xdr:rowOff>36906</xdr:rowOff>
    </xdr:to>
    <xdr:cxnSp macro="">
      <xdr:nvCxnSpPr>
        <xdr:cNvPr id="755" name="直線コネクタ 754"/>
        <xdr:cNvCxnSpPr/>
      </xdr:nvCxnSpPr>
      <xdr:spPr>
        <a:xfrm>
          <a:off x="18656300" y="672246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154280</xdr:rowOff>
    </xdr:from>
    <xdr:to>
      <xdr:col>102</xdr:col>
      <xdr:colOff>165100</xdr:colOff>
      <xdr:row>39</xdr:row>
      <xdr:rowOff>84430</xdr:rowOff>
    </xdr:to>
    <xdr:sp macro="" textlink="">
      <xdr:nvSpPr>
        <xdr:cNvPr id="756" name="フローチャート: 判断 755"/>
        <xdr:cNvSpPr/>
      </xdr:nvSpPr>
      <xdr:spPr>
        <a:xfrm>
          <a:off x="194945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100957</xdr:rowOff>
    </xdr:from>
    <xdr:ext cx="378565" cy="259045"/>
    <xdr:sp macro="" textlink="">
      <xdr:nvSpPr>
        <xdr:cNvPr id="757" name="テキスト ボックス 756"/>
        <xdr:cNvSpPr txBox="1"/>
      </xdr:nvSpPr>
      <xdr:spPr>
        <a:xfrm>
          <a:off x="19356017" y="64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146659</xdr:rowOff>
    </xdr:from>
    <xdr:to>
      <xdr:col>98</xdr:col>
      <xdr:colOff>38100</xdr:colOff>
      <xdr:row>39</xdr:row>
      <xdr:rowOff>76809</xdr:rowOff>
    </xdr:to>
    <xdr:sp macro="" textlink="">
      <xdr:nvSpPr>
        <xdr:cNvPr id="758" name="フローチャート: 判断 757"/>
        <xdr:cNvSpPr/>
      </xdr:nvSpPr>
      <xdr:spPr>
        <a:xfrm>
          <a:off x="18605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93337</xdr:rowOff>
    </xdr:from>
    <xdr:ext cx="378565" cy="259045"/>
    <xdr:sp macro="" textlink="">
      <xdr:nvSpPr>
        <xdr:cNvPr id="759" name="テキスト ボックス 758"/>
        <xdr:cNvSpPr txBox="1"/>
      </xdr:nvSpPr>
      <xdr:spPr>
        <a:xfrm>
          <a:off x="18467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31445</xdr:rowOff>
    </xdr:from>
    <xdr:to>
      <xdr:col>116</xdr:col>
      <xdr:colOff>114300</xdr:colOff>
      <xdr:row>38</xdr:row>
      <xdr:rowOff>133045</xdr:rowOff>
    </xdr:to>
    <xdr:sp macro="" textlink="">
      <xdr:nvSpPr>
        <xdr:cNvPr id="765" name="楕円 764"/>
        <xdr:cNvSpPr/>
      </xdr:nvSpPr>
      <xdr:spPr>
        <a:xfrm>
          <a:off x="22110700" y="6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155922</xdr:rowOff>
    </xdr:from>
    <xdr:ext cx="469744" cy="259045"/>
    <xdr:sp macro="" textlink="">
      <xdr:nvSpPr>
        <xdr:cNvPr id="766" name="諸支出金該当値テキスト"/>
        <xdr:cNvSpPr txBox="1"/>
      </xdr:nvSpPr>
      <xdr:spPr>
        <a:xfrm>
          <a:off x="22212300" y="64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97968</xdr:rowOff>
    </xdr:from>
    <xdr:to>
      <xdr:col>112</xdr:col>
      <xdr:colOff>38100</xdr:colOff>
      <xdr:row>31</xdr:row>
      <xdr:rowOff>28118</xdr:rowOff>
    </xdr:to>
    <xdr:sp macro="" textlink="">
      <xdr:nvSpPr>
        <xdr:cNvPr id="767" name="楕円 766"/>
        <xdr:cNvSpPr/>
      </xdr:nvSpPr>
      <xdr:spPr>
        <a:xfrm>
          <a:off x="21272500" y="52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44645</xdr:rowOff>
    </xdr:from>
    <xdr:ext cx="534377" cy="259045"/>
    <xdr:sp macro="" textlink="">
      <xdr:nvSpPr>
        <xdr:cNvPr id="768" name="テキスト ボックス 767"/>
        <xdr:cNvSpPr txBox="1"/>
      </xdr:nvSpPr>
      <xdr:spPr>
        <a:xfrm>
          <a:off x="21056111" y="50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135992</xdr:rowOff>
    </xdr:from>
    <xdr:to>
      <xdr:col>107</xdr:col>
      <xdr:colOff>101600</xdr:colOff>
      <xdr:row>39</xdr:row>
      <xdr:rowOff>66142</xdr:rowOff>
    </xdr:to>
    <xdr:sp macro="" textlink="">
      <xdr:nvSpPr>
        <xdr:cNvPr id="769" name="楕円 768"/>
        <xdr:cNvSpPr/>
      </xdr:nvSpPr>
      <xdr:spPr>
        <a:xfrm>
          <a:off x="203835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82669</xdr:rowOff>
    </xdr:from>
    <xdr:ext cx="378565" cy="259045"/>
    <xdr:sp macro="" textlink="">
      <xdr:nvSpPr>
        <xdr:cNvPr id="770" name="テキスト ボックス 769"/>
        <xdr:cNvSpPr txBox="1"/>
      </xdr:nvSpPr>
      <xdr:spPr>
        <a:xfrm>
          <a:off x="20245017" y="642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157556</xdr:rowOff>
    </xdr:from>
    <xdr:to>
      <xdr:col>102</xdr:col>
      <xdr:colOff>165100</xdr:colOff>
      <xdr:row>39</xdr:row>
      <xdr:rowOff>87706</xdr:rowOff>
    </xdr:to>
    <xdr:sp macro="" textlink="">
      <xdr:nvSpPr>
        <xdr:cNvPr id="771" name="楕円 770"/>
        <xdr:cNvSpPr/>
      </xdr:nvSpPr>
      <xdr:spPr>
        <a:xfrm>
          <a:off x="19494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78833</xdr:rowOff>
    </xdr:from>
    <xdr:ext cx="313932" cy="259045"/>
    <xdr:sp macro="" textlink="">
      <xdr:nvSpPr>
        <xdr:cNvPr id="772" name="テキスト ボックス 771"/>
        <xdr:cNvSpPr txBox="1"/>
      </xdr:nvSpPr>
      <xdr:spPr>
        <a:xfrm>
          <a:off x="19388333" y="6765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156566</xdr:rowOff>
    </xdr:from>
    <xdr:to>
      <xdr:col>98</xdr:col>
      <xdr:colOff>38100</xdr:colOff>
      <xdr:row>39</xdr:row>
      <xdr:rowOff>86716</xdr:rowOff>
    </xdr:to>
    <xdr:sp macro="" textlink="">
      <xdr:nvSpPr>
        <xdr:cNvPr id="773" name="楕円 772"/>
        <xdr:cNvSpPr/>
      </xdr:nvSpPr>
      <xdr:spPr>
        <a:xfrm>
          <a:off x="186055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77843</xdr:rowOff>
    </xdr:from>
    <xdr:ext cx="378565" cy="259045"/>
    <xdr:sp macro="" textlink="">
      <xdr:nvSpPr>
        <xdr:cNvPr id="774" name="テキスト ボックス 773"/>
        <xdr:cNvSpPr txBox="1"/>
      </xdr:nvSpPr>
      <xdr:spPr>
        <a:xfrm>
          <a:off x="18467017" y="676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5" name="フローチャート: 判断 804"/>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6" name="テキスト ボックス 805"/>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8" name="フローチャート: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11" name="フローチャート: 判断 810"/>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2" name="テキスト ボックス 811"/>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3" name="フローチャート: 判断 812"/>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4" name="テキスト ボックス 813"/>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5" name="テキスト ボックス 824"/>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内順位１位の指標が、総務費、土木費、教育費、災害復旧費及び諸支出金となっているが、東日本大震災の被災により事業費が増加していることが主な要因となっている。総務費については、東日本大震災復興交付金に係る基金積立金の増加が主なものであり、復興交付金を活用した事業の進捗に伴ったものである。教育費についても被災した小中学校等の統廃合や博物館等の社会教育施設の再建整備等に係る費用が増加している。土木費については、東日本大震災復旧・復興関連事業の区画整理事業や、街路整備事業が主であり、災害復旧費は被災施設の災害復旧新築事業が増加しているものである。その他の指標についても類似団体内平均値を上回るものとなっているが、そのほとんどが東日本大震災からの復旧・復興事業が影響していることから、復旧・復興事業の進捗と併せ、事業規模を適切にしていくよう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財政調整基金において、繰上償還を実施したほか、前年度の剰余金の積み立てを行い、取り崩し額は減少したことから、実質単年度収支は前年度比から１０３．８８ポイント増となった。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全ての会計において赤字が出ておらず、公営企業会計を含め引き続き適正な財政運営に努める。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82310089</v>
      </c>
      <c r="BO4" s="392"/>
      <c r="BP4" s="392"/>
      <c r="BQ4" s="392"/>
      <c r="BR4" s="392"/>
      <c r="BS4" s="392"/>
      <c r="BT4" s="392"/>
      <c r="BU4" s="393"/>
      <c r="BV4" s="391">
        <v>90320627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32.799999999999997</v>
      </c>
      <c r="CU4" s="398"/>
      <c r="CV4" s="398"/>
      <c r="CW4" s="398"/>
      <c r="CX4" s="398"/>
      <c r="CY4" s="398"/>
      <c r="CZ4" s="398"/>
      <c r="DA4" s="399"/>
      <c r="DB4" s="397">
        <v>4.5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78770850</v>
      </c>
      <c r="BO5" s="429"/>
      <c r="BP5" s="429"/>
      <c r="BQ5" s="429"/>
      <c r="BR5" s="429"/>
      <c r="BS5" s="429"/>
      <c r="BT5" s="429"/>
      <c r="BU5" s="430"/>
      <c r="BV5" s="428">
        <v>89248430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94.2</v>
      </c>
      <c r="CU5" s="426"/>
      <c r="CV5" s="426"/>
      <c r="CW5" s="426"/>
      <c r="CX5" s="426"/>
      <c r="CY5" s="426"/>
      <c r="CZ5" s="426"/>
      <c r="DA5" s="427"/>
      <c r="DB5" s="425">
        <v>93.6</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3539239</v>
      </c>
      <c r="BO6" s="429"/>
      <c r="BP6" s="429"/>
      <c r="BQ6" s="429"/>
      <c r="BR6" s="429"/>
      <c r="BS6" s="429"/>
      <c r="BT6" s="429"/>
      <c r="BU6" s="430"/>
      <c r="BV6" s="428">
        <v>1072197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98.3</v>
      </c>
      <c r="CU6" s="466"/>
      <c r="CV6" s="466"/>
      <c r="CW6" s="466"/>
      <c r="CX6" s="466"/>
      <c r="CY6" s="466"/>
      <c r="CZ6" s="466"/>
      <c r="DA6" s="467"/>
      <c r="DB6" s="465">
        <v>97.7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1407915</v>
      </c>
      <c r="BO7" s="429"/>
      <c r="BP7" s="429"/>
      <c r="BQ7" s="429"/>
      <c r="BR7" s="429"/>
      <c r="BS7" s="429"/>
      <c r="BT7" s="429"/>
      <c r="BU7" s="430"/>
      <c r="BV7" s="428">
        <v>769932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6501900</v>
      </c>
      <c r="CU7" s="429"/>
      <c r="CV7" s="429"/>
      <c r="CW7" s="429"/>
      <c r="CX7" s="429"/>
      <c r="CY7" s="429"/>
      <c r="CZ7" s="429"/>
      <c r="DA7" s="430"/>
      <c r="DB7" s="428">
        <v>6652218</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2131324</v>
      </c>
      <c r="BO8" s="429"/>
      <c r="BP8" s="429"/>
      <c r="BQ8" s="429"/>
      <c r="BR8" s="429"/>
      <c r="BS8" s="429"/>
      <c r="BT8" s="429"/>
      <c r="BU8" s="430"/>
      <c r="BV8" s="428">
        <v>302265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0.31</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19758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1829059</v>
      </c>
      <c r="BO9" s="429"/>
      <c r="BP9" s="429"/>
      <c r="BQ9" s="429"/>
      <c r="BR9" s="429"/>
      <c r="BS9" s="429"/>
      <c r="BT9" s="429"/>
      <c r="BU9" s="430"/>
      <c r="BV9" s="428">
        <v>-2523660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9.6</v>
      </c>
      <c r="CU9" s="426"/>
      <c r="CV9" s="426"/>
      <c r="CW9" s="426"/>
      <c r="CX9" s="426"/>
      <c r="CY9" s="426"/>
      <c r="CZ9" s="426"/>
      <c r="DA9" s="427"/>
      <c r="DB9" s="425">
        <v>6.4</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23300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480218</v>
      </c>
      <c r="BO10" s="429"/>
      <c r="BP10" s="429"/>
      <c r="BQ10" s="429"/>
      <c r="BR10" s="429"/>
      <c r="BS10" s="429"/>
      <c r="BT10" s="429"/>
      <c r="BU10" s="430"/>
      <c r="BV10" s="428">
        <v>1704628</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1044640</v>
      </c>
      <c r="BO11" s="429"/>
      <c r="BP11" s="429"/>
      <c r="BQ11" s="429"/>
      <c r="BR11" s="429"/>
      <c r="BS11" s="429"/>
      <c r="BT11" s="429"/>
      <c r="BU11" s="430"/>
      <c r="BV11" s="428">
        <v>14930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19201</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513292</v>
      </c>
      <c r="BO12" s="429"/>
      <c r="BP12" s="429"/>
      <c r="BQ12" s="429"/>
      <c r="BR12" s="429"/>
      <c r="BS12" s="429"/>
      <c r="BT12" s="429"/>
      <c r="BU12" s="430"/>
      <c r="BV12" s="428">
        <v>3200000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19050</v>
      </c>
      <c r="S13" s="510"/>
      <c r="T13" s="510"/>
      <c r="U13" s="510"/>
      <c r="V13" s="511"/>
      <c r="W13" s="444" t="s">
        <v>139</v>
      </c>
      <c r="X13" s="445"/>
      <c r="Y13" s="445"/>
      <c r="Z13" s="445"/>
      <c r="AA13" s="445"/>
      <c r="AB13" s="435"/>
      <c r="AC13" s="479">
        <v>1097</v>
      </c>
      <c r="AD13" s="480"/>
      <c r="AE13" s="480"/>
      <c r="AF13" s="480"/>
      <c r="AG13" s="519"/>
      <c r="AH13" s="479">
        <v>1602</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2840625</v>
      </c>
      <c r="BO13" s="429"/>
      <c r="BP13" s="429"/>
      <c r="BQ13" s="429"/>
      <c r="BR13" s="429"/>
      <c r="BS13" s="429"/>
      <c r="BT13" s="429"/>
      <c r="BU13" s="430"/>
      <c r="BV13" s="428">
        <v>-4004102</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15</v>
      </c>
      <c r="CU13" s="426"/>
      <c r="CV13" s="426"/>
      <c r="CW13" s="426"/>
      <c r="CX13" s="426"/>
      <c r="CY13" s="426"/>
      <c r="CZ13" s="426"/>
      <c r="DA13" s="427"/>
      <c r="DB13" s="425">
        <v>14.2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19553</v>
      </c>
      <c r="S14" s="510"/>
      <c r="T14" s="510"/>
      <c r="U14" s="510"/>
      <c r="V14" s="511"/>
      <c r="W14" s="418"/>
      <c r="X14" s="419"/>
      <c r="Y14" s="419"/>
      <c r="Z14" s="419"/>
      <c r="AA14" s="419"/>
      <c r="AB14" s="408"/>
      <c r="AC14" s="512">
        <v>11.3</v>
      </c>
      <c r="AD14" s="513"/>
      <c r="AE14" s="513"/>
      <c r="AF14" s="513"/>
      <c r="AG14" s="514"/>
      <c r="AH14" s="512">
        <v>15.1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138</v>
      </c>
      <c r="N15" s="517"/>
      <c r="O15" s="517"/>
      <c r="P15" s="517"/>
      <c r="Q15" s="518"/>
      <c r="R15" s="509">
        <v>19413</v>
      </c>
      <c r="S15" s="510"/>
      <c r="T15" s="510"/>
      <c r="U15" s="510"/>
      <c r="V15" s="511"/>
      <c r="W15" s="444" t="s">
        <v>147</v>
      </c>
      <c r="X15" s="445"/>
      <c r="Y15" s="445"/>
      <c r="Z15" s="445"/>
      <c r="AA15" s="445"/>
      <c r="AB15" s="435"/>
      <c r="AC15" s="479">
        <v>3306</v>
      </c>
      <c r="AD15" s="480"/>
      <c r="AE15" s="480"/>
      <c r="AF15" s="480"/>
      <c r="AG15" s="519"/>
      <c r="AH15" s="479">
        <v>3013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1871926</v>
      </c>
      <c r="BO15" s="392"/>
      <c r="BP15" s="392"/>
      <c r="BQ15" s="392"/>
      <c r="BR15" s="392"/>
      <c r="BS15" s="392"/>
      <c r="BT15" s="392"/>
      <c r="BU15" s="393"/>
      <c r="BV15" s="391">
        <v>1875444</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34.200000000000003</v>
      </c>
      <c r="AD16" s="513"/>
      <c r="AE16" s="513"/>
      <c r="AF16" s="513"/>
      <c r="AG16" s="514"/>
      <c r="AH16" s="512">
        <v>28.5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5804488</v>
      </c>
      <c r="BO16" s="429"/>
      <c r="BP16" s="429"/>
      <c r="BQ16" s="429"/>
      <c r="BR16" s="429"/>
      <c r="BS16" s="429"/>
      <c r="BT16" s="429"/>
      <c r="BU16" s="430"/>
      <c r="BV16" s="428">
        <v>5882917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5272</v>
      </c>
      <c r="AD17" s="480"/>
      <c r="AE17" s="480"/>
      <c r="AF17" s="480"/>
      <c r="AG17" s="519"/>
      <c r="AH17" s="479">
        <v>5972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2364619</v>
      </c>
      <c r="BO17" s="429"/>
      <c r="BP17" s="429"/>
      <c r="BQ17" s="429"/>
      <c r="BR17" s="429"/>
      <c r="BS17" s="429"/>
      <c r="BT17" s="429"/>
      <c r="BU17" s="430"/>
      <c r="BV17" s="428">
        <v>2375930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231.94</v>
      </c>
      <c r="M18" s="541"/>
      <c r="N18" s="541"/>
      <c r="O18" s="541"/>
      <c r="P18" s="541"/>
      <c r="Q18" s="541"/>
      <c r="R18" s="542"/>
      <c r="S18" s="542"/>
      <c r="T18" s="542"/>
      <c r="U18" s="542"/>
      <c r="V18" s="543"/>
      <c r="W18" s="446"/>
      <c r="X18" s="447"/>
      <c r="Y18" s="447"/>
      <c r="Z18" s="447"/>
      <c r="AA18" s="447"/>
      <c r="AB18" s="438"/>
      <c r="AC18" s="544">
        <v>54.5</v>
      </c>
      <c r="AD18" s="545"/>
      <c r="AE18" s="545"/>
      <c r="AF18" s="545"/>
      <c r="AG18" s="546"/>
      <c r="AH18" s="544">
        <v>56.4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6101585</v>
      </c>
      <c r="BO18" s="429"/>
      <c r="BP18" s="429"/>
      <c r="BQ18" s="429"/>
      <c r="BR18" s="429"/>
      <c r="BS18" s="429"/>
      <c r="BT18" s="429"/>
      <c r="BU18" s="430"/>
      <c r="BV18" s="428">
        <v>6106924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85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24303221</v>
      </c>
      <c r="BO19" s="429"/>
      <c r="BP19" s="429"/>
      <c r="BQ19" s="429"/>
      <c r="BR19" s="429"/>
      <c r="BS19" s="429"/>
      <c r="BT19" s="429"/>
      <c r="BU19" s="430"/>
      <c r="BV19" s="428">
        <v>22070129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7487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11577414</v>
      </c>
      <c r="BO23" s="429"/>
      <c r="BP23" s="429"/>
      <c r="BQ23" s="429"/>
      <c r="BR23" s="429"/>
      <c r="BS23" s="429"/>
      <c r="BT23" s="429"/>
      <c r="BU23" s="430"/>
      <c r="BV23" s="428">
        <v>12777292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6560</v>
      </c>
      <c r="R24" s="480"/>
      <c r="S24" s="480"/>
      <c r="T24" s="480"/>
      <c r="U24" s="480"/>
      <c r="V24" s="519"/>
      <c r="W24" s="578"/>
      <c r="X24" s="566"/>
      <c r="Y24" s="567"/>
      <c r="Z24" s="478" t="s">
        <v>171</v>
      </c>
      <c r="AA24" s="458"/>
      <c r="AB24" s="458"/>
      <c r="AC24" s="458"/>
      <c r="AD24" s="458"/>
      <c r="AE24" s="458"/>
      <c r="AF24" s="458"/>
      <c r="AG24" s="459"/>
      <c r="AH24" s="479">
        <v>241</v>
      </c>
      <c r="AI24" s="480"/>
      <c r="AJ24" s="480"/>
      <c r="AK24" s="480"/>
      <c r="AL24" s="519"/>
      <c r="AM24" s="479">
        <v>717698</v>
      </c>
      <c r="AN24" s="480"/>
      <c r="AO24" s="480"/>
      <c r="AP24" s="480"/>
      <c r="AQ24" s="480"/>
      <c r="AR24" s="519"/>
      <c r="AS24" s="479">
        <v>2978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9925882</v>
      </c>
      <c r="BO24" s="429"/>
      <c r="BP24" s="429"/>
      <c r="BQ24" s="429"/>
      <c r="BR24" s="429"/>
      <c r="BS24" s="429"/>
      <c r="BT24" s="429"/>
      <c r="BU24" s="430"/>
      <c r="BV24" s="428">
        <v>11031151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6380</v>
      </c>
      <c r="R25" s="480"/>
      <c r="S25" s="480"/>
      <c r="T25" s="480"/>
      <c r="U25" s="480"/>
      <c r="V25" s="519"/>
      <c r="W25" s="578"/>
      <c r="X25" s="566"/>
      <c r="Y25" s="567"/>
      <c r="Z25" s="478" t="s">
        <v>174</v>
      </c>
      <c r="AA25" s="458"/>
      <c r="AB25" s="458"/>
      <c r="AC25" s="458"/>
      <c r="AD25" s="458"/>
      <c r="AE25" s="458"/>
      <c r="AF25" s="458"/>
      <c r="AG25" s="459"/>
      <c r="AH25" s="479">
        <v>35</v>
      </c>
      <c r="AI25" s="480"/>
      <c r="AJ25" s="480"/>
      <c r="AK25" s="480"/>
      <c r="AL25" s="519"/>
      <c r="AM25" s="479">
        <v>108010</v>
      </c>
      <c r="AN25" s="480"/>
      <c r="AO25" s="480"/>
      <c r="AP25" s="480"/>
      <c r="AQ25" s="480"/>
      <c r="AR25" s="519"/>
      <c r="AS25" s="479">
        <v>3086</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77565732</v>
      </c>
      <c r="BO25" s="392"/>
      <c r="BP25" s="392"/>
      <c r="BQ25" s="392"/>
      <c r="BR25" s="392"/>
      <c r="BS25" s="392"/>
      <c r="BT25" s="392"/>
      <c r="BU25" s="393"/>
      <c r="BV25" s="391">
        <v>110584534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5570</v>
      </c>
      <c r="R26" s="480"/>
      <c r="S26" s="480"/>
      <c r="T26" s="480"/>
      <c r="U26" s="480"/>
      <c r="V26" s="519"/>
      <c r="W26" s="578"/>
      <c r="X26" s="566"/>
      <c r="Y26" s="567"/>
      <c r="Z26" s="478" t="s">
        <v>177</v>
      </c>
      <c r="AA26" s="588"/>
      <c r="AB26" s="588"/>
      <c r="AC26" s="588"/>
      <c r="AD26" s="588"/>
      <c r="AE26" s="588"/>
      <c r="AF26" s="588"/>
      <c r="AG26" s="589"/>
      <c r="AH26" s="479">
        <v>15</v>
      </c>
      <c r="AI26" s="480"/>
      <c r="AJ26" s="480"/>
      <c r="AK26" s="480"/>
      <c r="AL26" s="519"/>
      <c r="AM26" s="479">
        <v>46260</v>
      </c>
      <c r="AN26" s="480"/>
      <c r="AO26" s="480"/>
      <c r="AP26" s="480"/>
      <c r="AQ26" s="480"/>
      <c r="AR26" s="519"/>
      <c r="AS26" s="479">
        <v>3084</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146</v>
      </c>
      <c r="BO26" s="429"/>
      <c r="BP26" s="429"/>
      <c r="BQ26" s="429"/>
      <c r="BR26" s="429"/>
      <c r="BS26" s="429"/>
      <c r="BT26" s="429"/>
      <c r="BU26" s="430"/>
      <c r="BV26" s="428" t="s">
        <v>146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3800</v>
      </c>
      <c r="R27" s="480"/>
      <c r="S27" s="480"/>
      <c r="T27" s="480"/>
      <c r="U27" s="480"/>
      <c r="V27" s="519"/>
      <c r="W27" s="578"/>
      <c r="X27" s="566"/>
      <c r="Y27" s="567"/>
      <c r="Z27" s="478" t="s">
        <v>180</v>
      </c>
      <c r="AA27" s="458"/>
      <c r="AB27" s="458"/>
      <c r="AC27" s="458"/>
      <c r="AD27" s="458"/>
      <c r="AE27" s="458"/>
      <c r="AF27" s="458"/>
      <c r="AG27" s="459"/>
      <c r="AH27" s="479" t="s">
        <v>137</v>
      </c>
      <c r="AI27" s="480"/>
      <c r="AJ27" s="480"/>
      <c r="AK27" s="480"/>
      <c r="AL27" s="519"/>
      <c r="AM27" s="479" t="s">
        <v>181</v>
      </c>
      <c r="AN27" s="480"/>
      <c r="AO27" s="480"/>
      <c r="AP27" s="480"/>
      <c r="AQ27" s="480"/>
      <c r="AR27" s="519"/>
      <c r="AS27" s="479" t="s">
        <v>146</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915240</v>
      </c>
      <c r="BO27" s="602"/>
      <c r="BP27" s="602"/>
      <c r="BQ27" s="602"/>
      <c r="BR27" s="602"/>
      <c r="BS27" s="602"/>
      <c r="BT27" s="602"/>
      <c r="BU27" s="603"/>
      <c r="BV27" s="601">
        <v>915239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3300</v>
      </c>
      <c r="R28" s="480"/>
      <c r="S28" s="480"/>
      <c r="T28" s="480"/>
      <c r="U28" s="480"/>
      <c r="V28" s="519"/>
      <c r="W28" s="578"/>
      <c r="X28" s="566"/>
      <c r="Y28" s="567"/>
      <c r="Z28" s="478" t="s">
        <v>184</v>
      </c>
      <c r="AA28" s="458"/>
      <c r="AB28" s="458"/>
      <c r="AC28" s="458"/>
      <c r="AD28" s="458"/>
      <c r="AE28" s="458"/>
      <c r="AF28" s="458"/>
      <c r="AG28" s="459"/>
      <c r="AH28" s="479" t="s">
        <v>146</v>
      </c>
      <c r="AI28" s="480"/>
      <c r="AJ28" s="480"/>
      <c r="AK28" s="480"/>
      <c r="AL28" s="519"/>
      <c r="AM28" s="479" t="s">
        <v>146</v>
      </c>
      <c r="AN28" s="480"/>
      <c r="AO28" s="480"/>
      <c r="AP28" s="480"/>
      <c r="AQ28" s="480"/>
      <c r="AR28" s="519"/>
      <c r="AS28" s="479" t="s">
        <v>181</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3823148</v>
      </c>
      <c r="BO28" s="392"/>
      <c r="BP28" s="392"/>
      <c r="BQ28" s="392"/>
      <c r="BR28" s="392"/>
      <c r="BS28" s="392"/>
      <c r="BT28" s="392"/>
      <c r="BU28" s="393"/>
      <c r="BV28" s="391">
        <v>3856222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16</v>
      </c>
      <c r="M29" s="480"/>
      <c r="N29" s="480"/>
      <c r="O29" s="480"/>
      <c r="P29" s="519"/>
      <c r="Q29" s="479">
        <v>3000</v>
      </c>
      <c r="R29" s="480"/>
      <c r="S29" s="480"/>
      <c r="T29" s="480"/>
      <c r="U29" s="480"/>
      <c r="V29" s="519"/>
      <c r="W29" s="579"/>
      <c r="X29" s="580"/>
      <c r="Y29" s="581"/>
      <c r="Z29" s="478" t="s">
        <v>187</v>
      </c>
      <c r="AA29" s="458"/>
      <c r="AB29" s="458"/>
      <c r="AC29" s="458"/>
      <c r="AD29" s="458"/>
      <c r="AE29" s="458"/>
      <c r="AF29" s="458"/>
      <c r="AG29" s="459"/>
      <c r="AH29" s="479">
        <v>241</v>
      </c>
      <c r="AI29" s="480"/>
      <c r="AJ29" s="480"/>
      <c r="AK29" s="480"/>
      <c r="AL29" s="519"/>
      <c r="AM29" s="479">
        <v>717698</v>
      </c>
      <c r="AN29" s="480"/>
      <c r="AO29" s="480"/>
      <c r="AP29" s="480"/>
      <c r="AQ29" s="480"/>
      <c r="AR29" s="519"/>
      <c r="AS29" s="479">
        <v>2978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3997514</v>
      </c>
      <c r="BO29" s="429"/>
      <c r="BP29" s="429"/>
      <c r="BQ29" s="429"/>
      <c r="BR29" s="429"/>
      <c r="BS29" s="429"/>
      <c r="BT29" s="429"/>
      <c r="BU29" s="430"/>
      <c r="BV29" s="428">
        <v>4693356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92.5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40567911</v>
      </c>
      <c r="BO30" s="602"/>
      <c r="BP30" s="602"/>
      <c r="BQ30" s="602"/>
      <c r="BR30" s="602"/>
      <c r="BS30" s="602"/>
      <c r="BT30" s="602"/>
      <c r="BU30" s="603"/>
      <c r="BV30" s="601">
        <v>59258820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IF('各会計、関係団体の財政状況及び健全化判断比率'!B34="","",'各会計、関係団体の財政状況及び健全化判断比率'!B34)</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気仙広域連合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陸前高田地域振興</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国民健康保険特別会計（診療施設勘定）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IF('各会計、関係団体の財政状況及び健全化判断比率'!B35="","",'各会計、関係団体の財政状況及び健全化判断比率'!B35)</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気仙広域連合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三陸情報サービス</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IF('各会計、関係団体の財政状況及び健全化判断比率'!B36="","",'各会計、関係団体の財政状況及び健全化判断比率'!B36)</f>
        <v>漁業集落排水事業特別会計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陸前高田市及び大船渡市営林組合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陸前高田市土地開発公社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介護保険特別会計（介護サービス事業勘定）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岩手県沿岸南部広域環境組合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岩手県市町村総合事務組合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岩手県市町村総合事務組合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岩手県後期高齢者医療広域連合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岩手県後期高齢者医療広域連合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v/NdSYse3+E1YQEWtoI2aPC/SZ+wE2A4V0dQ0jUx77bmPtF/kIdqTythQCvY/Y39zAbJYxy1WmeTAhRLrz7jkQ==" saltValue="6GUlth9rrHZ22+dfk2OI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06" t="s">
        <v>559</v>
      </c>
      <c r="D34" s="1206"/>
      <c r="E34" s="1207"/>
      <c r="F34" s="32">
        <v>31.62</v>
      </c>
      <c r="G34" s="33">
        <v>6.03</v>
      </c>
      <c r="H34" s="33">
        <v>40.92</v>
      </c>
      <c r="I34" s="33">
        <v>4.54</v>
      </c>
      <c r="J34" s="34">
        <v>32.78</v>
      </c>
      <c r="K34" s="22"/>
      <c r="L34" s="22"/>
      <c r="M34" s="22"/>
      <c r="N34" s="22"/>
      <c r="O34" s="22"/>
      <c r="P34" s="22"/>
    </row>
    <row r="35" spans="1:16" ht="39" customHeight="1">
      <c r="A35" s="22"/>
      <c r="B35" s="35"/>
      <c r="C35" s="1200" t="s">
        <v>560</v>
      </c>
      <c r="D35" s="1201"/>
      <c r="E35" s="1202"/>
      <c r="F35" s="36">
        <v>2.67</v>
      </c>
      <c r="G35" s="37">
        <v>6.03</v>
      </c>
      <c r="H35" s="37">
        <v>8.1</v>
      </c>
      <c r="I35" s="37">
        <v>11.13</v>
      </c>
      <c r="J35" s="38">
        <v>12.28</v>
      </c>
      <c r="K35" s="22"/>
      <c r="L35" s="22"/>
      <c r="M35" s="22"/>
      <c r="N35" s="22"/>
      <c r="O35" s="22"/>
      <c r="P35" s="22"/>
    </row>
    <row r="36" spans="1:16" ht="39" customHeight="1">
      <c r="A36" s="22"/>
      <c r="B36" s="35"/>
      <c r="C36" s="1200" t="s">
        <v>561</v>
      </c>
      <c r="D36" s="1201"/>
      <c r="E36" s="1202"/>
      <c r="F36" s="36">
        <v>0.55000000000000004</v>
      </c>
      <c r="G36" s="37">
        <v>0.09</v>
      </c>
      <c r="H36" s="37">
        <v>0.53</v>
      </c>
      <c r="I36" s="37">
        <v>2.04</v>
      </c>
      <c r="J36" s="38">
        <v>0.96</v>
      </c>
      <c r="K36" s="22"/>
      <c r="L36" s="22"/>
      <c r="M36" s="22"/>
      <c r="N36" s="22"/>
      <c r="O36" s="22"/>
      <c r="P36" s="22"/>
    </row>
    <row r="37" spans="1:16" ht="39" customHeight="1">
      <c r="A37" s="22"/>
      <c r="B37" s="35"/>
      <c r="C37" s="1200" t="s">
        <v>562</v>
      </c>
      <c r="D37" s="1201"/>
      <c r="E37" s="1202"/>
      <c r="F37" s="36">
        <v>0</v>
      </c>
      <c r="G37" s="37">
        <v>0</v>
      </c>
      <c r="H37" s="37">
        <v>0</v>
      </c>
      <c r="I37" s="37">
        <v>0.05</v>
      </c>
      <c r="J37" s="38">
        <v>0.13</v>
      </c>
      <c r="K37" s="22"/>
      <c r="L37" s="22"/>
      <c r="M37" s="22"/>
      <c r="N37" s="22"/>
      <c r="O37" s="22"/>
      <c r="P37" s="22"/>
    </row>
    <row r="38" spans="1:16" ht="39" customHeight="1">
      <c r="A38" s="22"/>
      <c r="B38" s="35"/>
      <c r="C38" s="1200" t="s">
        <v>563</v>
      </c>
      <c r="D38" s="1201"/>
      <c r="E38" s="1202"/>
      <c r="F38" s="36">
        <v>1.56</v>
      </c>
      <c r="G38" s="37">
        <v>1.76</v>
      </c>
      <c r="H38" s="37">
        <v>0.22</v>
      </c>
      <c r="I38" s="37">
        <v>0</v>
      </c>
      <c r="J38" s="38">
        <v>0.01</v>
      </c>
      <c r="K38" s="22"/>
      <c r="L38" s="22"/>
      <c r="M38" s="22"/>
      <c r="N38" s="22"/>
      <c r="O38" s="22"/>
      <c r="P38" s="22"/>
    </row>
    <row r="39" spans="1:16" ht="39" customHeight="1">
      <c r="A39" s="22"/>
      <c r="B39" s="35"/>
      <c r="C39" s="1200" t="s">
        <v>564</v>
      </c>
      <c r="D39" s="1201"/>
      <c r="E39" s="1202"/>
      <c r="F39" s="36">
        <v>0</v>
      </c>
      <c r="G39" s="37">
        <v>0.22</v>
      </c>
      <c r="H39" s="37">
        <v>0</v>
      </c>
      <c r="I39" s="37">
        <v>0</v>
      </c>
      <c r="J39" s="38">
        <v>0</v>
      </c>
      <c r="K39" s="22"/>
      <c r="L39" s="22"/>
      <c r="M39" s="22"/>
      <c r="N39" s="22"/>
      <c r="O39" s="22"/>
      <c r="P39" s="22"/>
    </row>
    <row r="40" spans="1:16" ht="39" customHeight="1">
      <c r="A40" s="22"/>
      <c r="B40" s="35"/>
      <c r="C40" s="1200" t="s">
        <v>565</v>
      </c>
      <c r="D40" s="1201"/>
      <c r="E40" s="1202"/>
      <c r="F40" s="36">
        <v>0</v>
      </c>
      <c r="G40" s="37">
        <v>0.01</v>
      </c>
      <c r="H40" s="37">
        <v>0</v>
      </c>
      <c r="I40" s="37">
        <v>0</v>
      </c>
      <c r="J40" s="38">
        <v>0</v>
      </c>
      <c r="K40" s="22"/>
      <c r="L40" s="22"/>
      <c r="M40" s="22"/>
      <c r="N40" s="22"/>
      <c r="O40" s="22"/>
      <c r="P40" s="22"/>
    </row>
    <row r="41" spans="1:16" ht="39" customHeight="1">
      <c r="A41" s="22"/>
      <c r="B41" s="35"/>
      <c r="C41" s="1200" t="s">
        <v>566</v>
      </c>
      <c r="D41" s="1201"/>
      <c r="E41" s="1202"/>
      <c r="F41" s="36">
        <v>0</v>
      </c>
      <c r="G41" s="37">
        <v>0</v>
      </c>
      <c r="H41" s="37">
        <v>0.01</v>
      </c>
      <c r="I41" s="37">
        <v>0</v>
      </c>
      <c r="J41" s="38">
        <v>0</v>
      </c>
      <c r="K41" s="22"/>
      <c r="L41" s="22"/>
      <c r="M41" s="22"/>
      <c r="N41" s="22"/>
      <c r="O41" s="22"/>
      <c r="P41" s="22"/>
    </row>
    <row r="42" spans="1:16" ht="39" customHeight="1">
      <c r="A42" s="22"/>
      <c r="B42" s="39"/>
      <c r="C42" s="1200" t="s">
        <v>567</v>
      </c>
      <c r="D42" s="1201"/>
      <c r="E42" s="1202"/>
      <c r="F42" s="36" t="s">
        <v>511</v>
      </c>
      <c r="G42" s="37" t="s">
        <v>511</v>
      </c>
      <c r="H42" s="37" t="s">
        <v>511</v>
      </c>
      <c r="I42" s="37" t="s">
        <v>511</v>
      </c>
      <c r="J42" s="38" t="s">
        <v>511</v>
      </c>
      <c r="K42" s="22"/>
      <c r="L42" s="22"/>
      <c r="M42" s="22"/>
      <c r="N42" s="22"/>
      <c r="O42" s="22"/>
      <c r="P42" s="22"/>
    </row>
    <row r="43" spans="1:16" ht="39" customHeight="1" thickBot="1">
      <c r="A43" s="22"/>
      <c r="B43" s="40"/>
      <c r="C43" s="1203" t="s">
        <v>568</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xXQSIjXN2elO7Agj7ZvIDv7t6ySAFV1nIPlDKVfV8prQKBHeG0WYvpMyH6BnooBQz92Wf4KdaRMB/8cg3KXNA==" saltValue="kg4qSQnkaGv61gOgD5Mz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activeCell="Q61" sqref="Q61"/>
    </sheetView>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08" t="s">
        <v>11</v>
      </c>
      <c r="C45" s="1209"/>
      <c r="D45" s="58"/>
      <c r="E45" s="1214" t="s">
        <v>12</v>
      </c>
      <c r="F45" s="1214"/>
      <c r="G45" s="1214"/>
      <c r="H45" s="1214"/>
      <c r="I45" s="1214"/>
      <c r="J45" s="1215"/>
      <c r="K45" s="59">
        <v>1396</v>
      </c>
      <c r="L45" s="60">
        <v>1344</v>
      </c>
      <c r="M45" s="60">
        <v>1342</v>
      </c>
      <c r="N45" s="60">
        <v>1329</v>
      </c>
      <c r="O45" s="61">
        <v>1325</v>
      </c>
      <c r="P45" s="48"/>
      <c r="Q45" s="48"/>
      <c r="R45" s="48"/>
      <c r="S45" s="48"/>
      <c r="T45" s="48"/>
      <c r="U45" s="48"/>
    </row>
    <row r="46" spans="1:21" ht="30.75" customHeight="1">
      <c r="A46" s="48"/>
      <c r="B46" s="1210"/>
      <c r="C46" s="1211"/>
      <c r="D46" s="62"/>
      <c r="E46" s="1216" t="s">
        <v>13</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c r="A47" s="48"/>
      <c r="B47" s="1210"/>
      <c r="C47" s="1211"/>
      <c r="D47" s="62"/>
      <c r="E47" s="1216" t="s">
        <v>14</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c r="A48" s="48"/>
      <c r="B48" s="1210"/>
      <c r="C48" s="1211"/>
      <c r="D48" s="62"/>
      <c r="E48" s="1216" t="s">
        <v>15</v>
      </c>
      <c r="F48" s="1216"/>
      <c r="G48" s="1216"/>
      <c r="H48" s="1216"/>
      <c r="I48" s="1216"/>
      <c r="J48" s="1217"/>
      <c r="K48" s="63">
        <v>529</v>
      </c>
      <c r="L48" s="64">
        <v>525</v>
      </c>
      <c r="M48" s="64">
        <v>546</v>
      </c>
      <c r="N48" s="64">
        <v>563</v>
      </c>
      <c r="O48" s="65">
        <v>543</v>
      </c>
      <c r="P48" s="48"/>
      <c r="Q48" s="48"/>
      <c r="R48" s="48"/>
      <c r="S48" s="48"/>
      <c r="T48" s="48"/>
      <c r="U48" s="48"/>
    </row>
    <row r="49" spans="1:21" ht="30.75" customHeight="1">
      <c r="A49" s="48"/>
      <c r="B49" s="1210"/>
      <c r="C49" s="1211"/>
      <c r="D49" s="62"/>
      <c r="E49" s="1216" t="s">
        <v>16</v>
      </c>
      <c r="F49" s="1216"/>
      <c r="G49" s="1216"/>
      <c r="H49" s="1216"/>
      <c r="I49" s="1216"/>
      <c r="J49" s="1217"/>
      <c r="K49" s="63">
        <v>75</v>
      </c>
      <c r="L49" s="64">
        <v>75</v>
      </c>
      <c r="M49" s="64">
        <v>73</v>
      </c>
      <c r="N49" s="64">
        <v>73</v>
      </c>
      <c r="O49" s="65">
        <v>72</v>
      </c>
      <c r="P49" s="48"/>
      <c r="Q49" s="48"/>
      <c r="R49" s="48"/>
      <c r="S49" s="48"/>
      <c r="T49" s="48"/>
      <c r="U49" s="48"/>
    </row>
    <row r="50" spans="1:21" ht="30.75" customHeight="1">
      <c r="A50" s="48"/>
      <c r="B50" s="1210"/>
      <c r="C50" s="1211"/>
      <c r="D50" s="62"/>
      <c r="E50" s="1216" t="s">
        <v>17</v>
      </c>
      <c r="F50" s="1216"/>
      <c r="G50" s="1216"/>
      <c r="H50" s="1216"/>
      <c r="I50" s="1216"/>
      <c r="J50" s="1217"/>
      <c r="K50" s="63">
        <v>25</v>
      </c>
      <c r="L50" s="64">
        <v>20</v>
      </c>
      <c r="M50" s="64">
        <v>18</v>
      </c>
      <c r="N50" s="64">
        <v>18</v>
      </c>
      <c r="O50" s="65">
        <v>15</v>
      </c>
      <c r="P50" s="48"/>
      <c r="Q50" s="48"/>
      <c r="R50" s="48"/>
      <c r="S50" s="48"/>
      <c r="T50" s="48"/>
      <c r="U50" s="48"/>
    </row>
    <row r="51" spans="1:21" ht="30.75" customHeight="1">
      <c r="A51" s="48"/>
      <c r="B51" s="1212"/>
      <c r="C51" s="1213"/>
      <c r="D51" s="66"/>
      <c r="E51" s="1216" t="s">
        <v>18</v>
      </c>
      <c r="F51" s="1216"/>
      <c r="G51" s="1216"/>
      <c r="H51" s="1216"/>
      <c r="I51" s="1216"/>
      <c r="J51" s="1217"/>
      <c r="K51" s="63" t="s">
        <v>511</v>
      </c>
      <c r="L51" s="64" t="s">
        <v>511</v>
      </c>
      <c r="M51" s="64">
        <v>4</v>
      </c>
      <c r="N51" s="64">
        <v>0</v>
      </c>
      <c r="O51" s="65">
        <v>1</v>
      </c>
      <c r="P51" s="48"/>
      <c r="Q51" s="48"/>
      <c r="R51" s="48"/>
      <c r="S51" s="48"/>
      <c r="T51" s="48"/>
      <c r="U51" s="48"/>
    </row>
    <row r="52" spans="1:21" ht="30.75" customHeight="1">
      <c r="A52" s="48"/>
      <c r="B52" s="1218" t="s">
        <v>19</v>
      </c>
      <c r="C52" s="1219"/>
      <c r="D52" s="66"/>
      <c r="E52" s="1216" t="s">
        <v>20</v>
      </c>
      <c r="F52" s="1216"/>
      <c r="G52" s="1216"/>
      <c r="H52" s="1216"/>
      <c r="I52" s="1216"/>
      <c r="J52" s="1217"/>
      <c r="K52" s="63">
        <v>1211</v>
      </c>
      <c r="L52" s="64">
        <v>1181</v>
      </c>
      <c r="M52" s="64">
        <v>1159</v>
      </c>
      <c r="N52" s="64">
        <v>1149</v>
      </c>
      <c r="O52" s="65">
        <v>1089</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814</v>
      </c>
      <c r="L53" s="69">
        <v>783</v>
      </c>
      <c r="M53" s="69">
        <v>824</v>
      </c>
      <c r="N53" s="69">
        <v>834</v>
      </c>
      <c r="O53" s="70">
        <v>867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EhbuZIVdiDRZWFGG4+uXaJS/h13/1x7p/rup8BVznD1ogZiotMoKCLmuZbKjRK1tEqwLjdfKF+Ck/2fnNJiQ==" saltValue="dfoDHPCR6+ts5N82R3/0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34" t="s">
        <v>30</v>
      </c>
      <c r="C41" s="1235"/>
      <c r="D41" s="101"/>
      <c r="E41" s="1240" t="s">
        <v>31</v>
      </c>
      <c r="F41" s="1240"/>
      <c r="G41" s="1240"/>
      <c r="H41" s="1241"/>
      <c r="I41" s="102">
        <v>12312</v>
      </c>
      <c r="J41" s="103">
        <v>12550</v>
      </c>
      <c r="K41" s="103">
        <v>12991</v>
      </c>
      <c r="L41" s="103">
        <v>12544</v>
      </c>
      <c r="M41" s="104">
        <v>11577</v>
      </c>
    </row>
    <row r="42" spans="2:13" ht="27.75" customHeight="1">
      <c r="B42" s="1236"/>
      <c r="C42" s="1237"/>
      <c r="D42" s="105"/>
      <c r="E42" s="1242" t="s">
        <v>32</v>
      </c>
      <c r="F42" s="1242"/>
      <c r="G42" s="1242"/>
      <c r="H42" s="1243"/>
      <c r="I42" s="106">
        <v>68</v>
      </c>
      <c r="J42" s="107">
        <v>56</v>
      </c>
      <c r="K42" s="107">
        <v>48</v>
      </c>
      <c r="L42" s="107">
        <v>40</v>
      </c>
      <c r="M42" s="108">
        <v>31</v>
      </c>
    </row>
    <row r="43" spans="2:13" ht="27.75" customHeight="1">
      <c r="B43" s="1236"/>
      <c r="C43" s="1237"/>
      <c r="D43" s="105"/>
      <c r="E43" s="1242" t="s">
        <v>33</v>
      </c>
      <c r="F43" s="1242"/>
      <c r="G43" s="1242"/>
      <c r="H43" s="1243"/>
      <c r="I43" s="106">
        <v>7360</v>
      </c>
      <c r="J43" s="107">
        <v>6784</v>
      </c>
      <c r="K43" s="107">
        <v>6467</v>
      </c>
      <c r="L43" s="107">
        <v>6268</v>
      </c>
      <c r="M43" s="108">
        <v>5894</v>
      </c>
    </row>
    <row r="44" spans="2:13" ht="27.75" customHeight="1">
      <c r="B44" s="1236"/>
      <c r="C44" s="1237"/>
      <c r="D44" s="105"/>
      <c r="E44" s="1242" t="s">
        <v>34</v>
      </c>
      <c r="F44" s="1242"/>
      <c r="G44" s="1242"/>
      <c r="H44" s="1243"/>
      <c r="I44" s="106">
        <v>716</v>
      </c>
      <c r="J44" s="107">
        <v>650</v>
      </c>
      <c r="K44" s="107">
        <v>584</v>
      </c>
      <c r="L44" s="107">
        <v>526</v>
      </c>
      <c r="M44" s="108">
        <v>462</v>
      </c>
    </row>
    <row r="45" spans="2:13" ht="27.75" customHeight="1">
      <c r="B45" s="1236"/>
      <c r="C45" s="1237"/>
      <c r="D45" s="105"/>
      <c r="E45" s="1242" t="s">
        <v>35</v>
      </c>
      <c r="F45" s="1242"/>
      <c r="G45" s="1242"/>
      <c r="H45" s="1243"/>
      <c r="I45" s="106">
        <v>1620</v>
      </c>
      <c r="J45" s="107">
        <v>1611</v>
      </c>
      <c r="K45" s="107">
        <v>1562</v>
      </c>
      <c r="L45" s="107">
        <v>1577</v>
      </c>
      <c r="M45" s="108">
        <v>1451</v>
      </c>
    </row>
    <row r="46" spans="2:13" ht="27.75" customHeight="1">
      <c r="B46" s="1236"/>
      <c r="C46" s="1237"/>
      <c r="D46" s="109"/>
      <c r="E46" s="1242" t="s">
        <v>36</v>
      </c>
      <c r="F46" s="1242"/>
      <c r="G46" s="1242"/>
      <c r="H46" s="1243"/>
      <c r="I46" s="106" t="s">
        <v>511</v>
      </c>
      <c r="J46" s="107" t="s">
        <v>511</v>
      </c>
      <c r="K46" s="107" t="s">
        <v>511</v>
      </c>
      <c r="L46" s="107" t="s">
        <v>511</v>
      </c>
      <c r="M46" s="108" t="s">
        <v>511</v>
      </c>
    </row>
    <row r="47" spans="2:13" ht="27.75" customHeight="1">
      <c r="B47" s="1236"/>
      <c r="C47" s="1237"/>
      <c r="D47" s="110"/>
      <c r="E47" s="1244" t="s">
        <v>37</v>
      </c>
      <c r="F47" s="1245"/>
      <c r="G47" s="1245"/>
      <c r="H47" s="1246"/>
      <c r="I47" s="106" t="s">
        <v>511</v>
      </c>
      <c r="J47" s="107" t="s">
        <v>511</v>
      </c>
      <c r="K47" s="107" t="s">
        <v>511</v>
      </c>
      <c r="L47" s="107" t="s">
        <v>511</v>
      </c>
      <c r="M47" s="108" t="s">
        <v>511</v>
      </c>
    </row>
    <row r="48" spans="2:13" ht="27.75" customHeight="1">
      <c r="B48" s="1236"/>
      <c r="C48" s="1237"/>
      <c r="D48" s="105"/>
      <c r="E48" s="1242" t="s">
        <v>38</v>
      </c>
      <c r="F48" s="1242"/>
      <c r="G48" s="1242"/>
      <c r="H48" s="1243"/>
      <c r="I48" s="106" t="s">
        <v>511</v>
      </c>
      <c r="J48" s="107" t="s">
        <v>511</v>
      </c>
      <c r="K48" s="107" t="s">
        <v>511</v>
      </c>
      <c r="L48" s="107" t="s">
        <v>511</v>
      </c>
      <c r="M48" s="108" t="s">
        <v>511</v>
      </c>
    </row>
    <row r="49" spans="2:13" ht="27.75" customHeight="1">
      <c r="B49" s="1238"/>
      <c r="C49" s="1239"/>
      <c r="D49" s="105"/>
      <c r="E49" s="1242" t="s">
        <v>39</v>
      </c>
      <c r="F49" s="1242"/>
      <c r="G49" s="1242"/>
      <c r="H49" s="1243"/>
      <c r="I49" s="106" t="s">
        <v>511</v>
      </c>
      <c r="J49" s="107" t="s">
        <v>511</v>
      </c>
      <c r="K49" s="107" t="s">
        <v>511</v>
      </c>
      <c r="L49" s="107" t="s">
        <v>511</v>
      </c>
      <c r="M49" s="108" t="s">
        <v>511</v>
      </c>
    </row>
    <row r="50" spans="2:13" ht="27.75" customHeight="1">
      <c r="B50" s="1247" t="s">
        <v>40</v>
      </c>
      <c r="C50" s="1248"/>
      <c r="D50" s="111"/>
      <c r="E50" s="1242" t="s">
        <v>41</v>
      </c>
      <c r="F50" s="1242"/>
      <c r="G50" s="1242"/>
      <c r="H50" s="1243"/>
      <c r="I50" s="106">
        <v>12454</v>
      </c>
      <c r="J50" s="107">
        <v>12049</v>
      </c>
      <c r="K50" s="107">
        <v>16277</v>
      </c>
      <c r="L50" s="107">
        <v>14909</v>
      </c>
      <c r="M50" s="108">
        <v>12456</v>
      </c>
    </row>
    <row r="51" spans="2:13" ht="27.75" customHeight="1">
      <c r="B51" s="1236"/>
      <c r="C51" s="1237"/>
      <c r="D51" s="105"/>
      <c r="E51" s="1242" t="s">
        <v>42</v>
      </c>
      <c r="F51" s="1242"/>
      <c r="G51" s="1242"/>
      <c r="H51" s="1243"/>
      <c r="I51" s="106">
        <v>315</v>
      </c>
      <c r="J51" s="107">
        <v>331</v>
      </c>
      <c r="K51" s="107">
        <v>452</v>
      </c>
      <c r="L51" s="107">
        <v>800</v>
      </c>
      <c r="M51" s="108">
        <v>453</v>
      </c>
    </row>
    <row r="52" spans="2:13" ht="27.75" customHeight="1">
      <c r="B52" s="1238"/>
      <c r="C52" s="1239"/>
      <c r="D52" s="105"/>
      <c r="E52" s="1242" t="s">
        <v>43</v>
      </c>
      <c r="F52" s="1242"/>
      <c r="G52" s="1242"/>
      <c r="H52" s="1243"/>
      <c r="I52" s="106">
        <v>10532</v>
      </c>
      <c r="J52" s="107">
        <v>10034</v>
      </c>
      <c r="K52" s="107">
        <v>9545</v>
      </c>
      <c r="L52" s="107">
        <v>9057</v>
      </c>
      <c r="M52" s="108">
        <v>8920</v>
      </c>
    </row>
    <row r="53" spans="2:13" ht="27.75" customHeight="1" thickBot="1">
      <c r="B53" s="1249" t="s">
        <v>44</v>
      </c>
      <c r="C53" s="1250"/>
      <c r="D53" s="112"/>
      <c r="E53" s="1251" t="s">
        <v>45</v>
      </c>
      <c r="F53" s="1251"/>
      <c r="G53" s="1251"/>
      <c r="H53" s="1252"/>
      <c r="I53" s="113">
        <v>-1226</v>
      </c>
      <c r="J53" s="114">
        <v>-763</v>
      </c>
      <c r="K53" s="114">
        <v>-4623</v>
      </c>
      <c r="L53" s="114">
        <v>-3811</v>
      </c>
      <c r="M53" s="115">
        <v>-2413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p9hfHoYyTJ9qIkQ0VQv8PSqS8A6r0W/9ep5W61/dNsLur5V910b2c5guOZggamdp7CbFnrLlY+xzpWvnzfsuA==" saltValue="gcRp3fLpZ4PsT5ZJ/5WK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2" zoomScale="70" zoomScaleNormal="70" zoomScaleSheetLayoutView="100" workbookViewId="0">
      <selection activeCell="F56" sqref="F56:G56"/>
    </sheetView>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61" t="s">
        <v>48</v>
      </c>
      <c r="D55" s="1261"/>
      <c r="E55" s="1262"/>
      <c r="F55" s="127">
        <v>5352</v>
      </c>
      <c r="G55" s="127">
        <v>3856</v>
      </c>
      <c r="H55" s="128">
        <v>3823</v>
      </c>
    </row>
    <row r="56" spans="2:8" ht="52.5" customHeight="1">
      <c r="B56" s="129"/>
      <c r="C56" s="1263" t="s">
        <v>49</v>
      </c>
      <c r="D56" s="1263"/>
      <c r="E56" s="1264"/>
      <c r="F56" s="130">
        <v>4415</v>
      </c>
      <c r="G56" s="130">
        <v>4693</v>
      </c>
      <c r="H56" s="131">
        <v>3998</v>
      </c>
    </row>
    <row r="57" spans="2:8" ht="53.25" customHeight="1">
      <c r="B57" s="129"/>
      <c r="C57" s="1265" t="s">
        <v>50</v>
      </c>
      <c r="D57" s="1265"/>
      <c r="E57" s="1266"/>
      <c r="F57" s="132">
        <v>53965</v>
      </c>
      <c r="G57" s="132">
        <v>59259</v>
      </c>
      <c r="H57" s="133">
        <v>40568</v>
      </c>
    </row>
    <row r="58" spans="2:8" ht="45.75" customHeight="1">
      <c r="B58" s="134"/>
      <c r="C58" s="1253" t="s">
        <v>576</v>
      </c>
      <c r="D58" s="1254"/>
      <c r="E58" s="1255"/>
      <c r="F58" s="135">
        <v>47993</v>
      </c>
      <c r="G58" s="135">
        <v>53742</v>
      </c>
      <c r="H58" s="136">
        <v>35634</v>
      </c>
    </row>
    <row r="59" spans="2:8" ht="45.75" customHeight="1">
      <c r="B59" s="134"/>
      <c r="C59" s="1253" t="s">
        <v>577</v>
      </c>
      <c r="D59" s="1254"/>
      <c r="E59" s="1255"/>
      <c r="F59" s="135">
        <v>2858</v>
      </c>
      <c r="G59" s="135">
        <v>2323</v>
      </c>
      <c r="H59" s="136">
        <v>1719</v>
      </c>
    </row>
    <row r="60" spans="2:8" ht="45.75" customHeight="1">
      <c r="B60" s="134"/>
      <c r="C60" s="1253" t="s">
        <v>578</v>
      </c>
      <c r="D60" s="1254"/>
      <c r="E60" s="1255"/>
      <c r="F60" s="135">
        <v>1349</v>
      </c>
      <c r="G60" s="135">
        <v>1349</v>
      </c>
      <c r="H60" s="136">
        <v>1350</v>
      </c>
    </row>
    <row r="61" spans="2:8" ht="45.75" customHeight="1">
      <c r="B61" s="134"/>
      <c r="C61" s="1253" t="s">
        <v>579</v>
      </c>
      <c r="D61" s="1254"/>
      <c r="E61" s="1255"/>
      <c r="F61" s="135">
        <v>421</v>
      </c>
      <c r="G61" s="135">
        <v>534</v>
      </c>
      <c r="H61" s="136">
        <v>607</v>
      </c>
    </row>
    <row r="62" spans="2:8" ht="45.75" customHeight="1" thickBot="1">
      <c r="B62" s="137"/>
      <c r="C62" s="1256" t="s">
        <v>580</v>
      </c>
      <c r="D62" s="1257"/>
      <c r="E62" s="1258"/>
      <c r="F62" s="138">
        <v>694</v>
      </c>
      <c r="G62" s="138">
        <v>708</v>
      </c>
      <c r="H62" s="139">
        <v>580</v>
      </c>
    </row>
    <row r="63" spans="2:8" ht="52.5" customHeight="1" thickBot="1">
      <c r="B63" s="140"/>
      <c r="C63" s="1259" t="s">
        <v>51</v>
      </c>
      <c r="D63" s="1259"/>
      <c r="E63" s="1260"/>
      <c r="F63" s="141">
        <v>63731</v>
      </c>
      <c r="G63" s="141">
        <v>67808</v>
      </c>
      <c r="H63" s="142">
        <v>48389</v>
      </c>
    </row>
    <row r="64" spans="2:8" ht="15" customHeight="1"/>
    <row r="65" ht="0" hidden="1" customHeight="1"/>
    <row r="66" ht="0" hidden="1" customHeight="1"/>
  </sheetData>
  <sheetProtection algorithmName="SHA-512" hashValue="KBri25GvP8R/ZYBfoU9RqasLpLw8H0F+LWFaw4DhCDtowMBDodBGG7is8aG4ZqenHks6+F5rQmagNdrzVsEuOw==" saltValue="blM8qlyE3fZZOEAR25V6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49" customWidth="1"/>
    <col min="2" max="8" width="13.42578125" style="149" customWidth="1"/>
    <col min="9" max="16384" width="11.1406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2226468</v>
      </c>
      <c r="E3" s="161"/>
      <c r="F3" s="162">
        <v>106614</v>
      </c>
      <c r="G3" s="163"/>
      <c r="H3" s="164"/>
    </row>
    <row r="4" spans="1:8">
      <c r="A4" s="165"/>
      <c r="B4" s="166"/>
      <c r="C4" s="167"/>
      <c r="D4" s="168">
        <v>98914</v>
      </c>
      <c r="E4" s="169"/>
      <c r="F4" s="170">
        <v>45545</v>
      </c>
      <c r="G4" s="171"/>
      <c r="H4" s="172"/>
    </row>
    <row r="5" spans="1:8">
      <c r="A5" s="153" t="s">
        <v>544</v>
      </c>
      <c r="B5" s="158"/>
      <c r="C5" s="159"/>
      <c r="D5" s="160">
        <v>1603323</v>
      </c>
      <c r="E5" s="161"/>
      <c r="F5" s="162">
        <v>85459</v>
      </c>
      <c r="G5" s="163"/>
      <c r="H5" s="164"/>
    </row>
    <row r="6" spans="1:8">
      <c r="A6" s="165"/>
      <c r="B6" s="166"/>
      <c r="C6" s="167"/>
      <c r="D6" s="168">
        <v>97090</v>
      </c>
      <c r="E6" s="169"/>
      <c r="F6" s="170">
        <v>44378</v>
      </c>
      <c r="G6" s="171"/>
      <c r="H6" s="172"/>
    </row>
    <row r="7" spans="1:8">
      <c r="A7" s="153" t="s">
        <v>545</v>
      </c>
      <c r="B7" s="158"/>
      <c r="C7" s="159"/>
      <c r="D7" s="160">
        <v>1394761</v>
      </c>
      <c r="E7" s="161"/>
      <c r="F7" s="162">
        <v>78864</v>
      </c>
      <c r="G7" s="163"/>
      <c r="H7" s="164"/>
    </row>
    <row r="8" spans="1:8">
      <c r="A8" s="165"/>
      <c r="B8" s="166"/>
      <c r="C8" s="167"/>
      <c r="D8" s="168">
        <v>85013</v>
      </c>
      <c r="E8" s="169"/>
      <c r="F8" s="170">
        <v>46136</v>
      </c>
      <c r="G8" s="171"/>
      <c r="H8" s="172"/>
    </row>
    <row r="9" spans="1:8">
      <c r="A9" s="153" t="s">
        <v>546</v>
      </c>
      <c r="B9" s="158"/>
      <c r="C9" s="159"/>
      <c r="D9" s="160">
        <v>1676888</v>
      </c>
      <c r="E9" s="161"/>
      <c r="F9" s="162">
        <v>85042</v>
      </c>
      <c r="G9" s="163"/>
      <c r="H9" s="164"/>
    </row>
    <row r="10" spans="1:8">
      <c r="A10" s="165"/>
      <c r="B10" s="166"/>
      <c r="C10" s="167"/>
      <c r="D10" s="168">
        <v>78515</v>
      </c>
      <c r="E10" s="169"/>
      <c r="F10" s="170">
        <v>50806</v>
      </c>
      <c r="G10" s="171"/>
      <c r="H10" s="172"/>
    </row>
    <row r="11" spans="1:8">
      <c r="A11" s="153" t="s">
        <v>547</v>
      </c>
      <c r="B11" s="158"/>
      <c r="C11" s="159"/>
      <c r="D11" s="160">
        <v>2181460</v>
      </c>
      <c r="E11" s="161"/>
      <c r="F11" s="162">
        <v>83774</v>
      </c>
      <c r="G11" s="163"/>
      <c r="H11" s="164"/>
    </row>
    <row r="12" spans="1:8">
      <c r="A12" s="165"/>
      <c r="B12" s="166"/>
      <c r="C12" s="173"/>
      <c r="D12" s="168">
        <v>139654</v>
      </c>
      <c r="E12" s="169"/>
      <c r="F12" s="170">
        <v>52179</v>
      </c>
      <c r="G12" s="171"/>
      <c r="H12" s="172"/>
    </row>
    <row r="13" spans="1:8">
      <c r="A13" s="153"/>
      <c r="B13" s="158"/>
      <c r="C13" s="174"/>
      <c r="D13" s="175">
        <v>1816580</v>
      </c>
      <c r="E13" s="176"/>
      <c r="F13" s="177">
        <v>87951</v>
      </c>
      <c r="G13" s="178"/>
      <c r="H13" s="164"/>
    </row>
    <row r="14" spans="1:8">
      <c r="A14" s="165"/>
      <c r="B14" s="166"/>
      <c r="C14" s="167"/>
      <c r="D14" s="168">
        <v>99837</v>
      </c>
      <c r="E14" s="169"/>
      <c r="F14" s="170">
        <v>47809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31.63</v>
      </c>
      <c r="C19" s="179">
        <f>ROUND(VALUE(SUBSTITUTE(実質収支比率等に係る経年分析!G$48,"▲","-")),2)</f>
        <v>6.09</v>
      </c>
      <c r="D19" s="179">
        <f>ROUND(VALUE(SUBSTITUTE(実質収支比率等に係る経年分析!H$48,"▲","-")),2)</f>
        <v>40.92</v>
      </c>
      <c r="E19" s="179">
        <f>ROUND(VALUE(SUBSTITUTE(実質収支比率等に係る経年分析!I$48,"▲","-")),2)</f>
        <v>4.54</v>
      </c>
      <c r="F19" s="179">
        <f>ROUND(VALUE(SUBSTITUTE(実質収支比率等に係る経年分析!J$48,"▲","-")),2)</f>
        <v>32.78</v>
      </c>
    </row>
    <row r="20" spans="1:11">
      <c r="A20" s="179" t="s">
        <v>55</v>
      </c>
      <c r="B20" s="179">
        <f>ROUND(VALUE(SUBSTITUTE(実質収支比率等に係る経年分析!F$47,"▲","-")),2)</f>
        <v>78.31</v>
      </c>
      <c r="C20" s="179">
        <f>ROUND(VALUE(SUBSTITUTE(実質収支比率等に係る経年分析!G$47,"▲","-")),2)</f>
        <v>74.47</v>
      </c>
      <c r="D20" s="179">
        <f>ROUND(VALUE(SUBSTITUTE(実質収支比率等に係る経年分析!H$47,"▲","-")),2)</f>
        <v>77.5</v>
      </c>
      <c r="E20" s="179">
        <f>ROUND(VALUE(SUBSTITUTE(実質収支比率等に係る経年分析!I$47,"▲","-")),2)</f>
        <v>57.97</v>
      </c>
      <c r="F20" s="179">
        <f>ROUND(VALUE(SUBSTITUTE(実質収支比率等に係る経年分析!J$47,"▲","-")),2)</f>
        <v>58.8</v>
      </c>
    </row>
    <row r="21" spans="1:11">
      <c r="A21" s="179" t="s">
        <v>56</v>
      </c>
      <c r="B21" s="179">
        <f>IF(ISNUMBER(VALUE(SUBSTITUTE(実質収支比率等に係る経年分析!F$49,"▲","-"))),ROUND(VALUE(SUBSTITUTE(実質収支比率等に係る経年分析!F$49,"▲","-")),2),NA())</f>
        <v>13.37</v>
      </c>
      <c r="C21" s="179">
        <f>IF(ISNUMBER(VALUE(SUBSTITUTE(実質収支比率等に係る経年分析!G$49,"▲","-"))),ROUND(VALUE(SUBSTITUTE(実質収支比率等に係る経年分析!G$49,"▲","-")),2),NA())</f>
        <v>-30.33</v>
      </c>
      <c r="D21" s="179">
        <f>IF(ISNUMBER(VALUE(SUBSTITUTE(実質収支比率等に係る経年分析!H$49,"▲","-"))),ROUND(VALUE(SUBSTITUTE(実質収支比率等に係る経年分析!H$49,"▲","-")),2),NA())</f>
        <v>37.83</v>
      </c>
      <c r="E21" s="179">
        <f>IF(ISNUMBER(VALUE(SUBSTITUTE(実質収支比率等に係る経年分析!I$49,"▲","-"))),ROUND(VALUE(SUBSTITUTE(実質収支比率等に係る経年分析!I$49,"▲","-")),2),NA())</f>
        <v>-60.19</v>
      </c>
      <c r="F21" s="179">
        <f>IF(ISNUMBER(VALUE(SUBSTITUTE(実質収支比率等に係る経年分析!J$49,"▲","-"))),ROUND(VALUE(SUBSTITUTE(実質収支比率等に係る経年分析!J$49,"▲","-")),2),NA())</f>
        <v>43.69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国民健康保険特別会計（診療施設勘定）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介護保険特別会計（介護サービス事業勘定）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0.55000000000000004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12.28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32.78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1211</v>
      </c>
      <c r="E42" s="181"/>
      <c r="F42" s="181"/>
      <c r="G42" s="181">
        <f>'実質公債費比率（分子）の構造'!L$52</f>
        <v>1181</v>
      </c>
      <c r="H42" s="181"/>
      <c r="I42" s="181"/>
      <c r="J42" s="181">
        <f>'実質公債費比率（分子）の構造'!M$52</f>
        <v>1159</v>
      </c>
      <c r="K42" s="181"/>
      <c r="L42" s="181"/>
      <c r="M42" s="181">
        <f>'実質公債費比率（分子）の構造'!N$52</f>
        <v>1149</v>
      </c>
      <c r="N42" s="181"/>
      <c r="O42" s="181"/>
      <c r="P42" s="181">
        <f>'実質公債費比率（分子）の構造'!O$52</f>
        <v>1089</v>
      </c>
    </row>
    <row r="43" spans="1:16">
      <c r="A43" s="181" t="s">
        <v>64</v>
      </c>
      <c r="B43" s="181" t="str">
        <f>'実質公債費比率（分子）の構造'!K$51</f>
        <v>-</v>
      </c>
      <c r="C43" s="181"/>
      <c r="D43" s="181"/>
      <c r="E43" s="181" t="str">
        <f>'実質公債費比率（分子）の構造'!L$51</f>
        <v>-</v>
      </c>
      <c r="F43" s="181"/>
      <c r="G43" s="181"/>
      <c r="H43" s="181">
        <f>'実質公債費比率（分子）の構造'!M$51</f>
        <v>4</v>
      </c>
      <c r="I43" s="181"/>
      <c r="J43" s="181"/>
      <c r="K43" s="181">
        <f>'実質公債費比率（分子）の構造'!N$51</f>
        <v>0</v>
      </c>
      <c r="L43" s="181"/>
      <c r="M43" s="181"/>
      <c r="N43" s="181">
        <f>'実質公債費比率（分子）の構造'!O$51</f>
        <v>1</v>
      </c>
      <c r="O43" s="181"/>
      <c r="P43" s="181"/>
    </row>
    <row r="44" spans="1:16">
      <c r="A44" s="181" t="s">
        <v>65</v>
      </c>
      <c r="B44" s="181">
        <f>'実質公債費比率（分子）の構造'!K$50</f>
        <v>25</v>
      </c>
      <c r="C44" s="181"/>
      <c r="D44" s="181"/>
      <c r="E44" s="181">
        <f>'実質公債費比率（分子）の構造'!L$50</f>
        <v>20</v>
      </c>
      <c r="F44" s="181"/>
      <c r="G44" s="181"/>
      <c r="H44" s="181">
        <f>'実質公債費比率（分子）の構造'!M$50</f>
        <v>18</v>
      </c>
      <c r="I44" s="181"/>
      <c r="J44" s="181"/>
      <c r="K44" s="181">
        <f>'実質公債費比率（分子）の構造'!N$50</f>
        <v>18</v>
      </c>
      <c r="L44" s="181"/>
      <c r="M44" s="181"/>
      <c r="N44" s="181">
        <f>'実質公債費比率（分子）の構造'!O$50</f>
        <v>15</v>
      </c>
      <c r="O44" s="181"/>
      <c r="P44" s="181"/>
    </row>
    <row r="45" spans="1:16">
      <c r="A45" s="181" t="s">
        <v>66</v>
      </c>
      <c r="B45" s="181">
        <f>'実質公債費比率（分子）の構造'!K$49</f>
        <v>75</v>
      </c>
      <c r="C45" s="181"/>
      <c r="D45" s="181"/>
      <c r="E45" s="181">
        <f>'実質公債費比率（分子）の構造'!L$49</f>
        <v>75</v>
      </c>
      <c r="F45" s="181"/>
      <c r="G45" s="181"/>
      <c r="H45" s="181">
        <f>'実質公債費比率（分子）の構造'!M$49</f>
        <v>73</v>
      </c>
      <c r="I45" s="181"/>
      <c r="J45" s="181"/>
      <c r="K45" s="181">
        <f>'実質公債費比率（分子）の構造'!N$49</f>
        <v>73</v>
      </c>
      <c r="L45" s="181"/>
      <c r="M45" s="181"/>
      <c r="N45" s="181">
        <f>'実質公債費比率（分子）の構造'!O$49</f>
        <v>72</v>
      </c>
      <c r="O45" s="181"/>
      <c r="P45" s="181"/>
    </row>
    <row r="46" spans="1:16">
      <c r="A46" s="181" t="s">
        <v>67</v>
      </c>
      <c r="B46" s="181">
        <f>'実質公債費比率（分子）の構造'!K$48</f>
        <v>529</v>
      </c>
      <c r="C46" s="181"/>
      <c r="D46" s="181"/>
      <c r="E46" s="181">
        <f>'実質公債費比率（分子）の構造'!L$48</f>
        <v>525</v>
      </c>
      <c r="F46" s="181"/>
      <c r="G46" s="181"/>
      <c r="H46" s="181">
        <f>'実質公債費比率（分子）の構造'!M$48</f>
        <v>546</v>
      </c>
      <c r="I46" s="181"/>
      <c r="J46" s="181"/>
      <c r="K46" s="181">
        <f>'実質公債費比率（分子）の構造'!N$48</f>
        <v>563</v>
      </c>
      <c r="L46" s="181"/>
      <c r="M46" s="181"/>
      <c r="N46" s="181">
        <f>'実質公債費比率（分子）の構造'!O$48</f>
        <v>543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1396</v>
      </c>
      <c r="C49" s="181"/>
      <c r="D49" s="181"/>
      <c r="E49" s="181">
        <f>'実質公債費比率（分子）の構造'!L$45</f>
        <v>1344</v>
      </c>
      <c r="F49" s="181"/>
      <c r="G49" s="181"/>
      <c r="H49" s="181">
        <f>'実質公債費比率（分子）の構造'!M$45</f>
        <v>1342</v>
      </c>
      <c r="I49" s="181"/>
      <c r="J49" s="181"/>
      <c r="K49" s="181">
        <f>'実質公債費比率（分子）の構造'!N$45</f>
        <v>1329</v>
      </c>
      <c r="L49" s="181"/>
      <c r="M49" s="181"/>
      <c r="N49" s="181">
        <f>'実質公債費比率（分子）の構造'!O$45</f>
        <v>1325</v>
      </c>
      <c r="O49" s="181"/>
      <c r="P49" s="181"/>
    </row>
    <row r="50" spans="1:16">
      <c r="A50" s="181" t="s">
        <v>71</v>
      </c>
      <c r="B50" s="181" t="e">
        <f>NA()</f>
        <v>#N/A</v>
      </c>
      <c r="C50" s="181">
        <f>IF(ISNUMBER('実質公債費比率（分子）の構造'!K$53),'実質公債費比率（分子）の構造'!K$53,NA())</f>
        <v>814</v>
      </c>
      <c r="D50" s="181" t="e">
        <f>NA()</f>
        <v>#N/A</v>
      </c>
      <c r="E50" s="181" t="e">
        <f>NA()</f>
        <v>#N/A</v>
      </c>
      <c r="F50" s="181">
        <f>IF(ISNUMBER('実質公債費比率（分子）の構造'!L$53),'実質公債費比率（分子）の構造'!L$53,NA())</f>
        <v>783</v>
      </c>
      <c r="G50" s="181" t="e">
        <f>NA()</f>
        <v>#N/A</v>
      </c>
      <c r="H50" s="181" t="e">
        <f>NA()</f>
        <v>#N/A</v>
      </c>
      <c r="I50" s="181">
        <f>IF(ISNUMBER('実質公債費比率（分子）の構造'!M$53),'実質公債費比率（分子）の構造'!M$53,NA())</f>
        <v>824</v>
      </c>
      <c r="J50" s="181" t="e">
        <f>NA()</f>
        <v>#N/A</v>
      </c>
      <c r="K50" s="181" t="e">
        <f>NA()</f>
        <v>#N/A</v>
      </c>
      <c r="L50" s="181">
        <f>IF(ISNUMBER('実質公債費比率（分子）の構造'!N$53),'実質公債費比率（分子）の構造'!N$53,NA())</f>
        <v>834</v>
      </c>
      <c r="M50" s="181" t="e">
        <f>NA()</f>
        <v>#N/A</v>
      </c>
      <c r="N50" s="181" t="e">
        <f>NA()</f>
        <v>#N/A</v>
      </c>
      <c r="O50" s="181">
        <f>IF(ISNUMBER('実質公債費比率（分子）の構造'!O$53),'実質公債費比率（分子）の構造'!O$53,NA())</f>
        <v>867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10532</v>
      </c>
      <c r="E56" s="180"/>
      <c r="F56" s="180"/>
      <c r="G56" s="180">
        <f>'将来負担比率（分子）の構造'!J$52</f>
        <v>10034</v>
      </c>
      <c r="H56" s="180"/>
      <c r="I56" s="180"/>
      <c r="J56" s="180">
        <f>'将来負担比率（分子）の構造'!K$52</f>
        <v>9545</v>
      </c>
      <c r="K56" s="180"/>
      <c r="L56" s="180"/>
      <c r="M56" s="180">
        <f>'将来負担比率（分子）の構造'!L$52</f>
        <v>9057</v>
      </c>
      <c r="N56" s="180"/>
      <c r="O56" s="180"/>
      <c r="P56" s="180">
        <f>'将来負担比率（分子）の構造'!M$52</f>
        <v>8920</v>
      </c>
    </row>
    <row r="57" spans="1:16">
      <c r="A57" s="180" t="s">
        <v>42</v>
      </c>
      <c r="B57" s="180"/>
      <c r="C57" s="180"/>
      <c r="D57" s="180">
        <f>'将来負担比率（分子）の構造'!I$51</f>
        <v>315</v>
      </c>
      <c r="E57" s="180"/>
      <c r="F57" s="180"/>
      <c r="G57" s="180">
        <f>'将来負担比率（分子）の構造'!J$51</f>
        <v>331</v>
      </c>
      <c r="H57" s="180"/>
      <c r="I57" s="180"/>
      <c r="J57" s="180">
        <f>'将来負担比率（分子）の構造'!K$51</f>
        <v>452</v>
      </c>
      <c r="K57" s="180"/>
      <c r="L57" s="180"/>
      <c r="M57" s="180">
        <f>'将来負担比率（分子）の構造'!L$51</f>
        <v>800</v>
      </c>
      <c r="N57" s="180"/>
      <c r="O57" s="180"/>
      <c r="P57" s="180">
        <f>'将来負担比率（分子）の構造'!M$51</f>
        <v>453</v>
      </c>
    </row>
    <row r="58" spans="1:16">
      <c r="A58" s="180" t="s">
        <v>41</v>
      </c>
      <c r="B58" s="180"/>
      <c r="C58" s="180"/>
      <c r="D58" s="180">
        <f>'将来負担比率（分子）の構造'!I$50</f>
        <v>12454</v>
      </c>
      <c r="E58" s="180"/>
      <c r="F58" s="180"/>
      <c r="G58" s="180">
        <f>'将来負担比率（分子）の構造'!J$50</f>
        <v>12049</v>
      </c>
      <c r="H58" s="180"/>
      <c r="I58" s="180"/>
      <c r="J58" s="180">
        <f>'将来負担比率（分子）の構造'!K$50</f>
        <v>16277</v>
      </c>
      <c r="K58" s="180"/>
      <c r="L58" s="180"/>
      <c r="M58" s="180">
        <f>'将来負担比率（分子）の構造'!L$50</f>
        <v>14909</v>
      </c>
      <c r="N58" s="180"/>
      <c r="O58" s="180"/>
      <c r="P58" s="180">
        <f>'将来負担比率（分子）の構造'!M$50</f>
        <v>12456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1620</v>
      </c>
      <c r="C62" s="180"/>
      <c r="D62" s="180"/>
      <c r="E62" s="180">
        <f>'将来負担比率（分子）の構造'!J$45</f>
        <v>1611</v>
      </c>
      <c r="F62" s="180"/>
      <c r="G62" s="180"/>
      <c r="H62" s="180">
        <f>'将来負担比率（分子）の構造'!K$45</f>
        <v>1562</v>
      </c>
      <c r="I62" s="180"/>
      <c r="J62" s="180"/>
      <c r="K62" s="180">
        <f>'将来負担比率（分子）の構造'!L$45</f>
        <v>1577</v>
      </c>
      <c r="L62" s="180"/>
      <c r="M62" s="180"/>
      <c r="N62" s="180">
        <f>'将来負担比率（分子）の構造'!M$45</f>
        <v>1451</v>
      </c>
      <c r="O62" s="180"/>
      <c r="P62" s="180"/>
    </row>
    <row r="63" spans="1:16">
      <c r="A63" s="180" t="s">
        <v>34</v>
      </c>
      <c r="B63" s="180">
        <f>'将来負担比率（分子）の構造'!I$44</f>
        <v>716</v>
      </c>
      <c r="C63" s="180"/>
      <c r="D63" s="180"/>
      <c r="E63" s="180">
        <f>'将来負担比率（分子）の構造'!J$44</f>
        <v>650</v>
      </c>
      <c r="F63" s="180"/>
      <c r="G63" s="180"/>
      <c r="H63" s="180">
        <f>'将来負担比率（分子）の構造'!K$44</f>
        <v>584</v>
      </c>
      <c r="I63" s="180"/>
      <c r="J63" s="180"/>
      <c r="K63" s="180">
        <f>'将来負担比率（分子）の構造'!L$44</f>
        <v>526</v>
      </c>
      <c r="L63" s="180"/>
      <c r="M63" s="180"/>
      <c r="N63" s="180">
        <f>'将来負担比率（分子）の構造'!M$44</f>
        <v>462</v>
      </c>
      <c r="O63" s="180"/>
      <c r="P63" s="180"/>
    </row>
    <row r="64" spans="1:16">
      <c r="A64" s="180" t="s">
        <v>33</v>
      </c>
      <c r="B64" s="180">
        <f>'将来負担比率（分子）の構造'!I$43</f>
        <v>7360</v>
      </c>
      <c r="C64" s="180"/>
      <c r="D64" s="180"/>
      <c r="E64" s="180">
        <f>'将来負担比率（分子）の構造'!J$43</f>
        <v>6784</v>
      </c>
      <c r="F64" s="180"/>
      <c r="G64" s="180"/>
      <c r="H64" s="180">
        <f>'将来負担比率（分子）の構造'!K$43</f>
        <v>6467</v>
      </c>
      <c r="I64" s="180"/>
      <c r="J64" s="180"/>
      <c r="K64" s="180">
        <f>'将来負担比率（分子）の構造'!L$43</f>
        <v>6268</v>
      </c>
      <c r="L64" s="180"/>
      <c r="M64" s="180"/>
      <c r="N64" s="180">
        <f>'将来負担比率（分子）の構造'!M$43</f>
        <v>5894</v>
      </c>
      <c r="O64" s="180"/>
      <c r="P64" s="180"/>
    </row>
    <row r="65" spans="1:16">
      <c r="A65" s="180" t="s">
        <v>32</v>
      </c>
      <c r="B65" s="180">
        <f>'将来負担比率（分子）の構造'!I$42</f>
        <v>68</v>
      </c>
      <c r="C65" s="180"/>
      <c r="D65" s="180"/>
      <c r="E65" s="180">
        <f>'将来負担比率（分子）の構造'!J$42</f>
        <v>56</v>
      </c>
      <c r="F65" s="180"/>
      <c r="G65" s="180"/>
      <c r="H65" s="180">
        <f>'将来負担比率（分子）の構造'!K$42</f>
        <v>48</v>
      </c>
      <c r="I65" s="180"/>
      <c r="J65" s="180"/>
      <c r="K65" s="180">
        <f>'将来負担比率（分子）の構造'!L$42</f>
        <v>40</v>
      </c>
      <c r="L65" s="180"/>
      <c r="M65" s="180"/>
      <c r="N65" s="180">
        <f>'将来負担比率（分子）の構造'!M$42</f>
        <v>31</v>
      </c>
      <c r="O65" s="180"/>
      <c r="P65" s="180"/>
    </row>
    <row r="66" spans="1:16">
      <c r="A66" s="180" t="s">
        <v>31</v>
      </c>
      <c r="B66" s="180">
        <f>'将来負担比率（分子）の構造'!I$41</f>
        <v>12312</v>
      </c>
      <c r="C66" s="180"/>
      <c r="D66" s="180"/>
      <c r="E66" s="180">
        <f>'将来負担比率（分子）の構造'!J$41</f>
        <v>12550</v>
      </c>
      <c r="F66" s="180"/>
      <c r="G66" s="180"/>
      <c r="H66" s="180">
        <f>'将来負担比率（分子）の構造'!K$41</f>
        <v>12991</v>
      </c>
      <c r="I66" s="180"/>
      <c r="J66" s="180"/>
      <c r="K66" s="180">
        <f>'将来負担比率（分子）の構造'!L$41</f>
        <v>12544</v>
      </c>
      <c r="L66" s="180"/>
      <c r="M66" s="180"/>
      <c r="N66" s="180">
        <f>'将来負担比率（分子）の構造'!M$41</f>
        <v>11577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5352</v>
      </c>
      <c r="C72" s="184">
        <f>基金残高に係る経年分析!G55</f>
        <v>3856</v>
      </c>
      <c r="D72" s="184">
        <f>基金残高に係る経年分析!H55</f>
        <v>3823</v>
      </c>
    </row>
    <row r="73" spans="1:16">
      <c r="A73" s="183" t="s">
        <v>78</v>
      </c>
      <c r="B73" s="184">
        <f>基金残高に係る経年分析!F56</f>
        <v>4415</v>
      </c>
      <c r="C73" s="184">
        <f>基金残高に係る経年分析!G56</f>
        <v>4693</v>
      </c>
      <c r="D73" s="184">
        <f>基金残高に係る経年分析!H56</f>
        <v>3998</v>
      </c>
    </row>
    <row r="74" spans="1:16">
      <c r="A74" s="183" t="s">
        <v>79</v>
      </c>
      <c r="B74" s="184">
        <f>基金残高に係る経年分析!F57</f>
        <v>53965</v>
      </c>
      <c r="C74" s="184">
        <f>基金残高に係る経年分析!G57</f>
        <v>59259</v>
      </c>
      <c r="D74" s="184">
        <f>基金残高に係る経年分析!H57</f>
        <v>40568</v>
      </c>
    </row>
  </sheetData>
  <sheetProtection algorithmName="SHA-512" hashValue="5vJp4N5amtQJaBYKkSNaZKvayRLfo4pa68I5nBkM5XeevZ6b6ASXu2YKjucT9GYNHLay7Ddj2G1R9P5lwyBwcw==" saltValue="T5JogAhsu1CQnPylSDpE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25" customWidth="1"/>
    <col min="96" max="133" width="1.5703125" style="241" customWidth="1"/>
    <col min="134" max="143" width="1.57031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227</v>
      </c>
      <c r="C5" s="628"/>
      <c r="D5" s="628"/>
      <c r="E5" s="628"/>
      <c r="F5" s="628"/>
      <c r="G5" s="628"/>
      <c r="H5" s="628"/>
      <c r="I5" s="628"/>
      <c r="J5" s="628"/>
      <c r="K5" s="628"/>
      <c r="L5" s="628"/>
      <c r="M5" s="628"/>
      <c r="N5" s="628"/>
      <c r="O5" s="628"/>
      <c r="P5" s="628"/>
      <c r="Q5" s="629"/>
      <c r="R5" s="630">
        <v>1828495</v>
      </c>
      <c r="S5" s="631"/>
      <c r="T5" s="631"/>
      <c r="U5" s="631"/>
      <c r="V5" s="631"/>
      <c r="W5" s="631"/>
      <c r="X5" s="631"/>
      <c r="Y5" s="632"/>
      <c r="Z5" s="633">
        <v>2.2000000000000002</v>
      </c>
      <c r="AA5" s="633"/>
      <c r="AB5" s="633"/>
      <c r="AC5" s="633"/>
      <c r="AD5" s="634">
        <v>1828479</v>
      </c>
      <c r="AE5" s="634"/>
      <c r="AF5" s="634"/>
      <c r="AG5" s="634"/>
      <c r="AH5" s="634"/>
      <c r="AI5" s="634"/>
      <c r="AJ5" s="634"/>
      <c r="AK5" s="634"/>
      <c r="AL5" s="635">
        <v>29.5</v>
      </c>
      <c r="AM5" s="636"/>
      <c r="AN5" s="636"/>
      <c r="AO5" s="637"/>
      <c r="AP5" s="627" t="s">
        <v>228</v>
      </c>
      <c r="AQ5" s="628"/>
      <c r="AR5" s="628"/>
      <c r="AS5" s="628"/>
      <c r="AT5" s="628"/>
      <c r="AU5" s="628"/>
      <c r="AV5" s="628"/>
      <c r="AW5" s="628"/>
      <c r="AX5" s="628"/>
      <c r="AY5" s="628"/>
      <c r="AZ5" s="628"/>
      <c r="BA5" s="628"/>
      <c r="BB5" s="628"/>
      <c r="BC5" s="628"/>
      <c r="BD5" s="628"/>
      <c r="BE5" s="628"/>
      <c r="BF5" s="629"/>
      <c r="BG5" s="641">
        <v>1825782</v>
      </c>
      <c r="BH5" s="642"/>
      <c r="BI5" s="642"/>
      <c r="BJ5" s="642"/>
      <c r="BK5" s="642"/>
      <c r="BL5" s="642"/>
      <c r="BM5" s="642"/>
      <c r="BN5" s="643"/>
      <c r="BO5" s="644">
        <v>99.9</v>
      </c>
      <c r="BP5" s="644"/>
      <c r="BQ5" s="644"/>
      <c r="BR5" s="644"/>
      <c r="BS5" s="645">
        <v>84802</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107659</v>
      </c>
      <c r="S6" s="642"/>
      <c r="T6" s="642"/>
      <c r="U6" s="642"/>
      <c r="V6" s="642"/>
      <c r="W6" s="642"/>
      <c r="X6" s="642"/>
      <c r="Y6" s="643"/>
      <c r="Z6" s="644">
        <v>0.1</v>
      </c>
      <c r="AA6" s="644"/>
      <c r="AB6" s="644"/>
      <c r="AC6" s="644"/>
      <c r="AD6" s="645">
        <v>107659</v>
      </c>
      <c r="AE6" s="645"/>
      <c r="AF6" s="645"/>
      <c r="AG6" s="645"/>
      <c r="AH6" s="645"/>
      <c r="AI6" s="645"/>
      <c r="AJ6" s="645"/>
      <c r="AK6" s="645"/>
      <c r="AL6" s="646">
        <v>1.7</v>
      </c>
      <c r="AM6" s="647"/>
      <c r="AN6" s="647"/>
      <c r="AO6" s="648"/>
      <c r="AP6" s="638" t="s">
        <v>233</v>
      </c>
      <c r="AQ6" s="639"/>
      <c r="AR6" s="639"/>
      <c r="AS6" s="639"/>
      <c r="AT6" s="639"/>
      <c r="AU6" s="639"/>
      <c r="AV6" s="639"/>
      <c r="AW6" s="639"/>
      <c r="AX6" s="639"/>
      <c r="AY6" s="639"/>
      <c r="AZ6" s="639"/>
      <c r="BA6" s="639"/>
      <c r="BB6" s="639"/>
      <c r="BC6" s="639"/>
      <c r="BD6" s="639"/>
      <c r="BE6" s="639"/>
      <c r="BF6" s="640"/>
      <c r="BG6" s="641">
        <v>1825782</v>
      </c>
      <c r="BH6" s="642"/>
      <c r="BI6" s="642"/>
      <c r="BJ6" s="642"/>
      <c r="BK6" s="642"/>
      <c r="BL6" s="642"/>
      <c r="BM6" s="642"/>
      <c r="BN6" s="643"/>
      <c r="BO6" s="644">
        <v>99.9</v>
      </c>
      <c r="BP6" s="644"/>
      <c r="BQ6" s="644"/>
      <c r="BR6" s="644"/>
      <c r="BS6" s="645">
        <v>84802</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149547</v>
      </c>
      <c r="CS6" s="642"/>
      <c r="CT6" s="642"/>
      <c r="CU6" s="642"/>
      <c r="CV6" s="642"/>
      <c r="CW6" s="642"/>
      <c r="CX6" s="642"/>
      <c r="CY6" s="643"/>
      <c r="CZ6" s="635">
        <v>0.2</v>
      </c>
      <c r="DA6" s="636"/>
      <c r="DB6" s="636"/>
      <c r="DC6" s="655"/>
      <c r="DD6" s="650" t="s">
        <v>146</v>
      </c>
      <c r="DE6" s="642"/>
      <c r="DF6" s="642"/>
      <c r="DG6" s="642"/>
      <c r="DH6" s="642"/>
      <c r="DI6" s="642"/>
      <c r="DJ6" s="642"/>
      <c r="DK6" s="642"/>
      <c r="DL6" s="642"/>
      <c r="DM6" s="642"/>
      <c r="DN6" s="642"/>
      <c r="DO6" s="642"/>
      <c r="DP6" s="643"/>
      <c r="DQ6" s="650">
        <v>149547</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2195</v>
      </c>
      <c r="S7" s="642"/>
      <c r="T7" s="642"/>
      <c r="U7" s="642"/>
      <c r="V7" s="642"/>
      <c r="W7" s="642"/>
      <c r="X7" s="642"/>
      <c r="Y7" s="643"/>
      <c r="Z7" s="644">
        <v>0</v>
      </c>
      <c r="AA7" s="644"/>
      <c r="AB7" s="644"/>
      <c r="AC7" s="644"/>
      <c r="AD7" s="645">
        <v>2195</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898812</v>
      </c>
      <c r="BH7" s="642"/>
      <c r="BI7" s="642"/>
      <c r="BJ7" s="642"/>
      <c r="BK7" s="642"/>
      <c r="BL7" s="642"/>
      <c r="BM7" s="642"/>
      <c r="BN7" s="643"/>
      <c r="BO7" s="644">
        <v>49.2</v>
      </c>
      <c r="BP7" s="644"/>
      <c r="BQ7" s="644"/>
      <c r="BR7" s="644"/>
      <c r="BS7" s="645">
        <v>39646</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14231588</v>
      </c>
      <c r="CS7" s="642"/>
      <c r="CT7" s="642"/>
      <c r="CU7" s="642"/>
      <c r="CV7" s="642"/>
      <c r="CW7" s="642"/>
      <c r="CX7" s="642"/>
      <c r="CY7" s="643"/>
      <c r="CZ7" s="644">
        <v>18.100000000000001</v>
      </c>
      <c r="DA7" s="644"/>
      <c r="DB7" s="644"/>
      <c r="DC7" s="644"/>
      <c r="DD7" s="650">
        <v>283133</v>
      </c>
      <c r="DE7" s="642"/>
      <c r="DF7" s="642"/>
      <c r="DG7" s="642"/>
      <c r="DH7" s="642"/>
      <c r="DI7" s="642"/>
      <c r="DJ7" s="642"/>
      <c r="DK7" s="642"/>
      <c r="DL7" s="642"/>
      <c r="DM7" s="642"/>
      <c r="DN7" s="642"/>
      <c r="DO7" s="642"/>
      <c r="DP7" s="643"/>
      <c r="DQ7" s="650">
        <v>2167145</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2890</v>
      </c>
      <c r="S8" s="642"/>
      <c r="T8" s="642"/>
      <c r="U8" s="642"/>
      <c r="V8" s="642"/>
      <c r="W8" s="642"/>
      <c r="X8" s="642"/>
      <c r="Y8" s="643"/>
      <c r="Z8" s="644">
        <v>0</v>
      </c>
      <c r="AA8" s="644"/>
      <c r="AB8" s="644"/>
      <c r="AC8" s="644"/>
      <c r="AD8" s="645">
        <v>2890</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31410</v>
      </c>
      <c r="BH8" s="642"/>
      <c r="BI8" s="642"/>
      <c r="BJ8" s="642"/>
      <c r="BK8" s="642"/>
      <c r="BL8" s="642"/>
      <c r="BM8" s="642"/>
      <c r="BN8" s="643"/>
      <c r="BO8" s="644">
        <v>1.7</v>
      </c>
      <c r="BP8" s="644"/>
      <c r="BQ8" s="644"/>
      <c r="BR8" s="644"/>
      <c r="BS8" s="650" t="s">
        <v>137</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3611295</v>
      </c>
      <c r="CS8" s="642"/>
      <c r="CT8" s="642"/>
      <c r="CU8" s="642"/>
      <c r="CV8" s="642"/>
      <c r="CW8" s="642"/>
      <c r="CX8" s="642"/>
      <c r="CY8" s="643"/>
      <c r="CZ8" s="644">
        <v>4.5999999999999996</v>
      </c>
      <c r="DA8" s="644"/>
      <c r="DB8" s="644"/>
      <c r="DC8" s="644"/>
      <c r="DD8" s="650">
        <v>302313</v>
      </c>
      <c r="DE8" s="642"/>
      <c r="DF8" s="642"/>
      <c r="DG8" s="642"/>
      <c r="DH8" s="642"/>
      <c r="DI8" s="642"/>
      <c r="DJ8" s="642"/>
      <c r="DK8" s="642"/>
      <c r="DL8" s="642"/>
      <c r="DM8" s="642"/>
      <c r="DN8" s="642"/>
      <c r="DO8" s="642"/>
      <c r="DP8" s="643"/>
      <c r="DQ8" s="650">
        <v>1774650</v>
      </c>
      <c r="DR8" s="642"/>
      <c r="DS8" s="642"/>
      <c r="DT8" s="642"/>
      <c r="DU8" s="642"/>
      <c r="DV8" s="642"/>
      <c r="DW8" s="642"/>
      <c r="DX8" s="642"/>
      <c r="DY8" s="642"/>
      <c r="DZ8" s="642"/>
      <c r="EA8" s="642"/>
      <c r="EB8" s="642"/>
      <c r="EC8" s="651"/>
    </row>
    <row r="9" spans="2:143" ht="11.25" customHeight="1">
      <c r="B9" s="638" t="s">
        <v>241</v>
      </c>
      <c r="C9" s="639"/>
      <c r="D9" s="639"/>
      <c r="E9" s="639"/>
      <c r="F9" s="639"/>
      <c r="G9" s="639"/>
      <c r="H9" s="639"/>
      <c r="I9" s="639"/>
      <c r="J9" s="639"/>
      <c r="K9" s="639"/>
      <c r="L9" s="639"/>
      <c r="M9" s="639"/>
      <c r="N9" s="639"/>
      <c r="O9" s="639"/>
      <c r="P9" s="639"/>
      <c r="Q9" s="640"/>
      <c r="R9" s="641">
        <v>2723</v>
      </c>
      <c r="S9" s="642"/>
      <c r="T9" s="642"/>
      <c r="U9" s="642"/>
      <c r="V9" s="642"/>
      <c r="W9" s="642"/>
      <c r="X9" s="642"/>
      <c r="Y9" s="643"/>
      <c r="Z9" s="644">
        <v>0</v>
      </c>
      <c r="AA9" s="644"/>
      <c r="AB9" s="644"/>
      <c r="AC9" s="644"/>
      <c r="AD9" s="645">
        <v>2723</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658559</v>
      </c>
      <c r="BH9" s="642"/>
      <c r="BI9" s="642"/>
      <c r="BJ9" s="642"/>
      <c r="BK9" s="642"/>
      <c r="BL9" s="642"/>
      <c r="BM9" s="642"/>
      <c r="BN9" s="643"/>
      <c r="BO9" s="644">
        <v>36</v>
      </c>
      <c r="BP9" s="644"/>
      <c r="BQ9" s="644"/>
      <c r="BR9" s="644"/>
      <c r="BS9" s="650" t="s">
        <v>137</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1344344</v>
      </c>
      <c r="CS9" s="642"/>
      <c r="CT9" s="642"/>
      <c r="CU9" s="642"/>
      <c r="CV9" s="642"/>
      <c r="CW9" s="642"/>
      <c r="CX9" s="642"/>
      <c r="CY9" s="643"/>
      <c r="CZ9" s="644">
        <v>1.7</v>
      </c>
      <c r="DA9" s="644"/>
      <c r="DB9" s="644"/>
      <c r="DC9" s="644"/>
      <c r="DD9" s="650">
        <v>487310</v>
      </c>
      <c r="DE9" s="642"/>
      <c r="DF9" s="642"/>
      <c r="DG9" s="642"/>
      <c r="DH9" s="642"/>
      <c r="DI9" s="642"/>
      <c r="DJ9" s="642"/>
      <c r="DK9" s="642"/>
      <c r="DL9" s="642"/>
      <c r="DM9" s="642"/>
      <c r="DN9" s="642"/>
      <c r="DO9" s="642"/>
      <c r="DP9" s="643"/>
      <c r="DQ9" s="650">
        <v>799158</v>
      </c>
      <c r="DR9" s="642"/>
      <c r="DS9" s="642"/>
      <c r="DT9" s="642"/>
      <c r="DU9" s="642"/>
      <c r="DV9" s="642"/>
      <c r="DW9" s="642"/>
      <c r="DX9" s="642"/>
      <c r="DY9" s="642"/>
      <c r="DZ9" s="642"/>
      <c r="EA9" s="642"/>
      <c r="EB9" s="642"/>
      <c r="EC9" s="651"/>
    </row>
    <row r="10" spans="2:143" ht="11.25" customHeight="1">
      <c r="B10" s="638" t="s">
        <v>244</v>
      </c>
      <c r="C10" s="639"/>
      <c r="D10" s="639"/>
      <c r="E10" s="639"/>
      <c r="F10" s="639"/>
      <c r="G10" s="639"/>
      <c r="H10" s="639"/>
      <c r="I10" s="639"/>
      <c r="J10" s="639"/>
      <c r="K10" s="639"/>
      <c r="L10" s="639"/>
      <c r="M10" s="639"/>
      <c r="N10" s="639"/>
      <c r="O10" s="639"/>
      <c r="P10" s="639"/>
      <c r="Q10" s="640"/>
      <c r="R10" s="641" t="s">
        <v>245</v>
      </c>
      <c r="S10" s="642"/>
      <c r="T10" s="642"/>
      <c r="U10" s="642"/>
      <c r="V10" s="642"/>
      <c r="W10" s="642"/>
      <c r="X10" s="642"/>
      <c r="Y10" s="643"/>
      <c r="Z10" s="644" t="s">
        <v>245</v>
      </c>
      <c r="AA10" s="644"/>
      <c r="AB10" s="644"/>
      <c r="AC10" s="644"/>
      <c r="AD10" s="645" t="s">
        <v>245</v>
      </c>
      <c r="AE10" s="645"/>
      <c r="AF10" s="645"/>
      <c r="AG10" s="645"/>
      <c r="AH10" s="645"/>
      <c r="AI10" s="645"/>
      <c r="AJ10" s="645"/>
      <c r="AK10" s="645"/>
      <c r="AL10" s="646" t="s">
        <v>245</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55949</v>
      </c>
      <c r="BH10" s="642"/>
      <c r="BI10" s="642"/>
      <c r="BJ10" s="642"/>
      <c r="BK10" s="642"/>
      <c r="BL10" s="642"/>
      <c r="BM10" s="642"/>
      <c r="BN10" s="643"/>
      <c r="BO10" s="644">
        <v>3.1</v>
      </c>
      <c r="BP10" s="644"/>
      <c r="BQ10" s="644"/>
      <c r="BR10" s="644"/>
      <c r="BS10" s="650">
        <v>9324</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21902</v>
      </c>
      <c r="CS10" s="642"/>
      <c r="CT10" s="642"/>
      <c r="CU10" s="642"/>
      <c r="CV10" s="642"/>
      <c r="CW10" s="642"/>
      <c r="CX10" s="642"/>
      <c r="CY10" s="643"/>
      <c r="CZ10" s="644">
        <v>0</v>
      </c>
      <c r="DA10" s="644"/>
      <c r="DB10" s="644"/>
      <c r="DC10" s="644"/>
      <c r="DD10" s="650" t="s">
        <v>137</v>
      </c>
      <c r="DE10" s="642"/>
      <c r="DF10" s="642"/>
      <c r="DG10" s="642"/>
      <c r="DH10" s="642"/>
      <c r="DI10" s="642"/>
      <c r="DJ10" s="642"/>
      <c r="DK10" s="642"/>
      <c r="DL10" s="642"/>
      <c r="DM10" s="642"/>
      <c r="DN10" s="642"/>
      <c r="DO10" s="642"/>
      <c r="DP10" s="643"/>
      <c r="DQ10" s="650">
        <v>5902</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245</v>
      </c>
      <c r="AA11" s="644"/>
      <c r="AB11" s="644"/>
      <c r="AC11" s="644"/>
      <c r="AD11" s="645" t="s">
        <v>245</v>
      </c>
      <c r="AE11" s="645"/>
      <c r="AF11" s="645"/>
      <c r="AG11" s="645"/>
      <c r="AH11" s="645"/>
      <c r="AI11" s="645"/>
      <c r="AJ11" s="645"/>
      <c r="AK11" s="645"/>
      <c r="AL11" s="646" t="s">
        <v>137</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152894</v>
      </c>
      <c r="BH11" s="642"/>
      <c r="BI11" s="642"/>
      <c r="BJ11" s="642"/>
      <c r="BK11" s="642"/>
      <c r="BL11" s="642"/>
      <c r="BM11" s="642"/>
      <c r="BN11" s="643"/>
      <c r="BO11" s="644">
        <v>8.4</v>
      </c>
      <c r="BP11" s="644"/>
      <c r="BQ11" s="644"/>
      <c r="BR11" s="644"/>
      <c r="BS11" s="650">
        <v>30322</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1196195</v>
      </c>
      <c r="CS11" s="642"/>
      <c r="CT11" s="642"/>
      <c r="CU11" s="642"/>
      <c r="CV11" s="642"/>
      <c r="CW11" s="642"/>
      <c r="CX11" s="642"/>
      <c r="CY11" s="643"/>
      <c r="CZ11" s="644">
        <v>1.5</v>
      </c>
      <c r="DA11" s="644"/>
      <c r="DB11" s="644"/>
      <c r="DC11" s="644"/>
      <c r="DD11" s="650">
        <v>693213</v>
      </c>
      <c r="DE11" s="642"/>
      <c r="DF11" s="642"/>
      <c r="DG11" s="642"/>
      <c r="DH11" s="642"/>
      <c r="DI11" s="642"/>
      <c r="DJ11" s="642"/>
      <c r="DK11" s="642"/>
      <c r="DL11" s="642"/>
      <c r="DM11" s="642"/>
      <c r="DN11" s="642"/>
      <c r="DO11" s="642"/>
      <c r="DP11" s="643"/>
      <c r="DQ11" s="650">
        <v>626710</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342552</v>
      </c>
      <c r="S12" s="642"/>
      <c r="T12" s="642"/>
      <c r="U12" s="642"/>
      <c r="V12" s="642"/>
      <c r="W12" s="642"/>
      <c r="X12" s="642"/>
      <c r="Y12" s="643"/>
      <c r="Z12" s="644">
        <v>0.4</v>
      </c>
      <c r="AA12" s="644"/>
      <c r="AB12" s="644"/>
      <c r="AC12" s="644"/>
      <c r="AD12" s="645">
        <v>342552</v>
      </c>
      <c r="AE12" s="645"/>
      <c r="AF12" s="645"/>
      <c r="AG12" s="645"/>
      <c r="AH12" s="645"/>
      <c r="AI12" s="645"/>
      <c r="AJ12" s="645"/>
      <c r="AK12" s="645"/>
      <c r="AL12" s="646">
        <v>5.5</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716553</v>
      </c>
      <c r="BH12" s="642"/>
      <c r="BI12" s="642"/>
      <c r="BJ12" s="642"/>
      <c r="BK12" s="642"/>
      <c r="BL12" s="642"/>
      <c r="BM12" s="642"/>
      <c r="BN12" s="643"/>
      <c r="BO12" s="644">
        <v>39.200000000000003</v>
      </c>
      <c r="BP12" s="644"/>
      <c r="BQ12" s="644"/>
      <c r="BR12" s="644"/>
      <c r="BS12" s="650">
        <v>45156</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449637</v>
      </c>
      <c r="CS12" s="642"/>
      <c r="CT12" s="642"/>
      <c r="CU12" s="642"/>
      <c r="CV12" s="642"/>
      <c r="CW12" s="642"/>
      <c r="CX12" s="642"/>
      <c r="CY12" s="643"/>
      <c r="CZ12" s="644">
        <v>0.6</v>
      </c>
      <c r="DA12" s="644"/>
      <c r="DB12" s="644"/>
      <c r="DC12" s="644"/>
      <c r="DD12" s="650">
        <v>192272</v>
      </c>
      <c r="DE12" s="642"/>
      <c r="DF12" s="642"/>
      <c r="DG12" s="642"/>
      <c r="DH12" s="642"/>
      <c r="DI12" s="642"/>
      <c r="DJ12" s="642"/>
      <c r="DK12" s="642"/>
      <c r="DL12" s="642"/>
      <c r="DM12" s="642"/>
      <c r="DN12" s="642"/>
      <c r="DO12" s="642"/>
      <c r="DP12" s="643"/>
      <c r="DQ12" s="650">
        <v>152101</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t="s">
        <v>245</v>
      </c>
      <c r="S13" s="642"/>
      <c r="T13" s="642"/>
      <c r="U13" s="642"/>
      <c r="V13" s="642"/>
      <c r="W13" s="642"/>
      <c r="X13" s="642"/>
      <c r="Y13" s="643"/>
      <c r="Z13" s="644" t="s">
        <v>146</v>
      </c>
      <c r="AA13" s="644"/>
      <c r="AB13" s="644"/>
      <c r="AC13" s="644"/>
      <c r="AD13" s="645" t="s">
        <v>137</v>
      </c>
      <c r="AE13" s="645"/>
      <c r="AF13" s="645"/>
      <c r="AG13" s="645"/>
      <c r="AH13" s="645"/>
      <c r="AI13" s="645"/>
      <c r="AJ13" s="645"/>
      <c r="AK13" s="645"/>
      <c r="AL13" s="646" t="s">
        <v>245</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680722</v>
      </c>
      <c r="BH13" s="642"/>
      <c r="BI13" s="642"/>
      <c r="BJ13" s="642"/>
      <c r="BK13" s="642"/>
      <c r="BL13" s="642"/>
      <c r="BM13" s="642"/>
      <c r="BN13" s="643"/>
      <c r="BO13" s="644">
        <v>37.200000000000003</v>
      </c>
      <c r="BP13" s="644"/>
      <c r="BQ13" s="644"/>
      <c r="BR13" s="644"/>
      <c r="BS13" s="650">
        <v>45156</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39428585</v>
      </c>
      <c r="CS13" s="642"/>
      <c r="CT13" s="642"/>
      <c r="CU13" s="642"/>
      <c r="CV13" s="642"/>
      <c r="CW13" s="642"/>
      <c r="CX13" s="642"/>
      <c r="CY13" s="643"/>
      <c r="CZ13" s="644">
        <v>50.1</v>
      </c>
      <c r="DA13" s="644"/>
      <c r="DB13" s="644"/>
      <c r="DC13" s="644"/>
      <c r="DD13" s="650">
        <v>38067298</v>
      </c>
      <c r="DE13" s="642"/>
      <c r="DF13" s="642"/>
      <c r="DG13" s="642"/>
      <c r="DH13" s="642"/>
      <c r="DI13" s="642"/>
      <c r="DJ13" s="642"/>
      <c r="DK13" s="642"/>
      <c r="DL13" s="642"/>
      <c r="DM13" s="642"/>
      <c r="DN13" s="642"/>
      <c r="DO13" s="642"/>
      <c r="DP13" s="643"/>
      <c r="DQ13" s="650">
        <v>8895435</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245</v>
      </c>
      <c r="S14" s="642"/>
      <c r="T14" s="642"/>
      <c r="U14" s="642"/>
      <c r="V14" s="642"/>
      <c r="W14" s="642"/>
      <c r="X14" s="642"/>
      <c r="Y14" s="643"/>
      <c r="Z14" s="644" t="s">
        <v>137</v>
      </c>
      <c r="AA14" s="644"/>
      <c r="AB14" s="644"/>
      <c r="AC14" s="644"/>
      <c r="AD14" s="645" t="s">
        <v>146</v>
      </c>
      <c r="AE14" s="645"/>
      <c r="AF14" s="645"/>
      <c r="AG14" s="645"/>
      <c r="AH14" s="645"/>
      <c r="AI14" s="645"/>
      <c r="AJ14" s="645"/>
      <c r="AK14" s="645"/>
      <c r="AL14" s="646" t="s">
        <v>137</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61850</v>
      </c>
      <c r="BH14" s="642"/>
      <c r="BI14" s="642"/>
      <c r="BJ14" s="642"/>
      <c r="BK14" s="642"/>
      <c r="BL14" s="642"/>
      <c r="BM14" s="642"/>
      <c r="BN14" s="643"/>
      <c r="BO14" s="644">
        <v>3.4</v>
      </c>
      <c r="BP14" s="644"/>
      <c r="BQ14" s="644"/>
      <c r="BR14" s="644"/>
      <c r="BS14" s="650" t="s">
        <v>137</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482552</v>
      </c>
      <c r="CS14" s="642"/>
      <c r="CT14" s="642"/>
      <c r="CU14" s="642"/>
      <c r="CV14" s="642"/>
      <c r="CW14" s="642"/>
      <c r="CX14" s="642"/>
      <c r="CY14" s="643"/>
      <c r="CZ14" s="644">
        <v>0.6</v>
      </c>
      <c r="DA14" s="644"/>
      <c r="DB14" s="644"/>
      <c r="DC14" s="644"/>
      <c r="DD14" s="650">
        <v>87116</v>
      </c>
      <c r="DE14" s="642"/>
      <c r="DF14" s="642"/>
      <c r="DG14" s="642"/>
      <c r="DH14" s="642"/>
      <c r="DI14" s="642"/>
      <c r="DJ14" s="642"/>
      <c r="DK14" s="642"/>
      <c r="DL14" s="642"/>
      <c r="DM14" s="642"/>
      <c r="DN14" s="642"/>
      <c r="DO14" s="642"/>
      <c r="DP14" s="643"/>
      <c r="DQ14" s="650">
        <v>395249</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19866</v>
      </c>
      <c r="S15" s="642"/>
      <c r="T15" s="642"/>
      <c r="U15" s="642"/>
      <c r="V15" s="642"/>
      <c r="W15" s="642"/>
      <c r="X15" s="642"/>
      <c r="Y15" s="643"/>
      <c r="Z15" s="644">
        <v>0</v>
      </c>
      <c r="AA15" s="644"/>
      <c r="AB15" s="644"/>
      <c r="AC15" s="644"/>
      <c r="AD15" s="645">
        <v>19866</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148567</v>
      </c>
      <c r="BH15" s="642"/>
      <c r="BI15" s="642"/>
      <c r="BJ15" s="642"/>
      <c r="BK15" s="642"/>
      <c r="BL15" s="642"/>
      <c r="BM15" s="642"/>
      <c r="BN15" s="643"/>
      <c r="BO15" s="644">
        <v>8.1</v>
      </c>
      <c r="BP15" s="644"/>
      <c r="BQ15" s="644"/>
      <c r="BR15" s="644"/>
      <c r="BS15" s="650" t="s">
        <v>137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3414498</v>
      </c>
      <c r="CS15" s="642"/>
      <c r="CT15" s="642"/>
      <c r="CU15" s="642"/>
      <c r="CV15" s="642"/>
      <c r="CW15" s="642"/>
      <c r="CX15" s="642"/>
      <c r="CY15" s="643"/>
      <c r="CZ15" s="644">
        <v>4.3</v>
      </c>
      <c r="DA15" s="644"/>
      <c r="DB15" s="644"/>
      <c r="DC15" s="644"/>
      <c r="DD15" s="650">
        <v>1739890</v>
      </c>
      <c r="DE15" s="642"/>
      <c r="DF15" s="642"/>
      <c r="DG15" s="642"/>
      <c r="DH15" s="642"/>
      <c r="DI15" s="642"/>
      <c r="DJ15" s="642"/>
      <c r="DK15" s="642"/>
      <c r="DL15" s="642"/>
      <c r="DM15" s="642"/>
      <c r="DN15" s="642"/>
      <c r="DO15" s="642"/>
      <c r="DP15" s="643"/>
      <c r="DQ15" s="650">
        <v>935667</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245</v>
      </c>
      <c r="S16" s="642"/>
      <c r="T16" s="642"/>
      <c r="U16" s="642"/>
      <c r="V16" s="642"/>
      <c r="W16" s="642"/>
      <c r="X16" s="642"/>
      <c r="Y16" s="643"/>
      <c r="Z16" s="644" t="s">
        <v>137</v>
      </c>
      <c r="AA16" s="644"/>
      <c r="AB16" s="644"/>
      <c r="AC16" s="644"/>
      <c r="AD16" s="645" t="s">
        <v>146</v>
      </c>
      <c r="AE16" s="645"/>
      <c r="AF16" s="645"/>
      <c r="AG16" s="645"/>
      <c r="AH16" s="645"/>
      <c r="AI16" s="645"/>
      <c r="AJ16" s="645"/>
      <c r="AK16" s="645"/>
      <c r="AL16" s="646" t="s">
        <v>137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245</v>
      </c>
      <c r="BH16" s="642"/>
      <c r="BI16" s="642"/>
      <c r="BJ16" s="642"/>
      <c r="BK16" s="642"/>
      <c r="BL16" s="642"/>
      <c r="BM16" s="642"/>
      <c r="BN16" s="643"/>
      <c r="BO16" s="644" t="s">
        <v>137</v>
      </c>
      <c r="BP16" s="644"/>
      <c r="BQ16" s="644"/>
      <c r="BR16" s="644"/>
      <c r="BS16" s="650" t="s">
        <v>146</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11971031</v>
      </c>
      <c r="CS16" s="642"/>
      <c r="CT16" s="642"/>
      <c r="CU16" s="642"/>
      <c r="CV16" s="642"/>
      <c r="CW16" s="642"/>
      <c r="CX16" s="642"/>
      <c r="CY16" s="643"/>
      <c r="CZ16" s="644">
        <v>15.2</v>
      </c>
      <c r="DA16" s="644"/>
      <c r="DB16" s="644"/>
      <c r="DC16" s="644"/>
      <c r="DD16" s="650" t="s">
        <v>137</v>
      </c>
      <c r="DE16" s="642"/>
      <c r="DF16" s="642"/>
      <c r="DG16" s="642"/>
      <c r="DH16" s="642"/>
      <c r="DI16" s="642"/>
      <c r="DJ16" s="642"/>
      <c r="DK16" s="642"/>
      <c r="DL16" s="642"/>
      <c r="DM16" s="642"/>
      <c r="DN16" s="642"/>
      <c r="DO16" s="642"/>
      <c r="DP16" s="643"/>
      <c r="DQ16" s="650">
        <v>2522831</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10644</v>
      </c>
      <c r="S17" s="642"/>
      <c r="T17" s="642"/>
      <c r="U17" s="642"/>
      <c r="V17" s="642"/>
      <c r="W17" s="642"/>
      <c r="X17" s="642"/>
      <c r="Y17" s="643"/>
      <c r="Z17" s="644">
        <v>0</v>
      </c>
      <c r="AA17" s="644"/>
      <c r="AB17" s="644"/>
      <c r="AC17" s="644"/>
      <c r="AD17" s="645">
        <v>10644</v>
      </c>
      <c r="AE17" s="645"/>
      <c r="AF17" s="645"/>
      <c r="AG17" s="645"/>
      <c r="AH17" s="645"/>
      <c r="AI17" s="645"/>
      <c r="AJ17" s="645"/>
      <c r="AK17" s="645"/>
      <c r="AL17" s="646">
        <v>0.2</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137</v>
      </c>
      <c r="BH17" s="642"/>
      <c r="BI17" s="642"/>
      <c r="BJ17" s="642"/>
      <c r="BK17" s="642"/>
      <c r="BL17" s="642"/>
      <c r="BM17" s="642"/>
      <c r="BN17" s="643"/>
      <c r="BO17" s="644" t="s">
        <v>245</v>
      </c>
      <c r="BP17" s="644"/>
      <c r="BQ17" s="644"/>
      <c r="BR17" s="644"/>
      <c r="BS17" s="650" t="s">
        <v>245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2436004</v>
      </c>
      <c r="CS17" s="642"/>
      <c r="CT17" s="642"/>
      <c r="CU17" s="642"/>
      <c r="CV17" s="642"/>
      <c r="CW17" s="642"/>
      <c r="CX17" s="642"/>
      <c r="CY17" s="643"/>
      <c r="CZ17" s="644">
        <v>3.1</v>
      </c>
      <c r="DA17" s="644"/>
      <c r="DB17" s="644"/>
      <c r="DC17" s="644"/>
      <c r="DD17" s="650" t="s">
        <v>146</v>
      </c>
      <c r="DE17" s="642"/>
      <c r="DF17" s="642"/>
      <c r="DG17" s="642"/>
      <c r="DH17" s="642"/>
      <c r="DI17" s="642"/>
      <c r="DJ17" s="642"/>
      <c r="DK17" s="642"/>
      <c r="DL17" s="642"/>
      <c r="DM17" s="642"/>
      <c r="DN17" s="642"/>
      <c r="DO17" s="642"/>
      <c r="DP17" s="643"/>
      <c r="DQ17" s="650">
        <v>2339587</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18445894</v>
      </c>
      <c r="S18" s="642"/>
      <c r="T18" s="642"/>
      <c r="U18" s="642"/>
      <c r="V18" s="642"/>
      <c r="W18" s="642"/>
      <c r="X18" s="642"/>
      <c r="Y18" s="643"/>
      <c r="Z18" s="644">
        <v>22.4</v>
      </c>
      <c r="AA18" s="644"/>
      <c r="AB18" s="644"/>
      <c r="AC18" s="644"/>
      <c r="AD18" s="645">
        <v>3868135</v>
      </c>
      <c r="AE18" s="645"/>
      <c r="AF18" s="645"/>
      <c r="AG18" s="645"/>
      <c r="AH18" s="645"/>
      <c r="AI18" s="645"/>
      <c r="AJ18" s="645"/>
      <c r="AK18" s="645"/>
      <c r="AL18" s="646">
        <v>62.3</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245</v>
      </c>
      <c r="BH18" s="642"/>
      <c r="BI18" s="642"/>
      <c r="BJ18" s="642"/>
      <c r="BK18" s="642"/>
      <c r="BL18" s="642"/>
      <c r="BM18" s="642"/>
      <c r="BN18" s="643"/>
      <c r="BO18" s="644" t="s">
        <v>137</v>
      </c>
      <c r="BP18" s="644"/>
      <c r="BQ18" s="644"/>
      <c r="BR18" s="644"/>
      <c r="BS18" s="650" t="s">
        <v>137</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v>33672</v>
      </c>
      <c r="CS18" s="642"/>
      <c r="CT18" s="642"/>
      <c r="CU18" s="642"/>
      <c r="CV18" s="642"/>
      <c r="CW18" s="642"/>
      <c r="CX18" s="642"/>
      <c r="CY18" s="643"/>
      <c r="CZ18" s="644">
        <v>0</v>
      </c>
      <c r="DA18" s="644"/>
      <c r="DB18" s="644"/>
      <c r="DC18" s="644"/>
      <c r="DD18" s="650">
        <v>33672</v>
      </c>
      <c r="DE18" s="642"/>
      <c r="DF18" s="642"/>
      <c r="DG18" s="642"/>
      <c r="DH18" s="642"/>
      <c r="DI18" s="642"/>
      <c r="DJ18" s="642"/>
      <c r="DK18" s="642"/>
      <c r="DL18" s="642"/>
      <c r="DM18" s="642"/>
      <c r="DN18" s="642"/>
      <c r="DO18" s="642"/>
      <c r="DP18" s="643"/>
      <c r="DQ18" s="650" t="s">
        <v>146</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3868135</v>
      </c>
      <c r="S19" s="642"/>
      <c r="T19" s="642"/>
      <c r="U19" s="642"/>
      <c r="V19" s="642"/>
      <c r="W19" s="642"/>
      <c r="X19" s="642"/>
      <c r="Y19" s="643"/>
      <c r="Z19" s="644">
        <v>4.7</v>
      </c>
      <c r="AA19" s="644"/>
      <c r="AB19" s="644"/>
      <c r="AC19" s="644"/>
      <c r="AD19" s="645">
        <v>3868135</v>
      </c>
      <c r="AE19" s="645"/>
      <c r="AF19" s="645"/>
      <c r="AG19" s="645"/>
      <c r="AH19" s="645"/>
      <c r="AI19" s="645"/>
      <c r="AJ19" s="645"/>
      <c r="AK19" s="645"/>
      <c r="AL19" s="646">
        <v>62.3</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2713</v>
      </c>
      <c r="BH19" s="642"/>
      <c r="BI19" s="642"/>
      <c r="BJ19" s="642"/>
      <c r="BK19" s="642"/>
      <c r="BL19" s="642"/>
      <c r="BM19" s="642"/>
      <c r="BN19" s="643"/>
      <c r="BO19" s="644">
        <v>0.1</v>
      </c>
      <c r="BP19" s="644"/>
      <c r="BQ19" s="644"/>
      <c r="BR19" s="644"/>
      <c r="BS19" s="650" t="s">
        <v>245</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245</v>
      </c>
      <c r="CS19" s="642"/>
      <c r="CT19" s="642"/>
      <c r="CU19" s="642"/>
      <c r="CV19" s="642"/>
      <c r="CW19" s="642"/>
      <c r="CX19" s="642"/>
      <c r="CY19" s="643"/>
      <c r="CZ19" s="644" t="s">
        <v>245</v>
      </c>
      <c r="DA19" s="644"/>
      <c r="DB19" s="644"/>
      <c r="DC19" s="644"/>
      <c r="DD19" s="650" t="s">
        <v>245</v>
      </c>
      <c r="DE19" s="642"/>
      <c r="DF19" s="642"/>
      <c r="DG19" s="642"/>
      <c r="DH19" s="642"/>
      <c r="DI19" s="642"/>
      <c r="DJ19" s="642"/>
      <c r="DK19" s="642"/>
      <c r="DL19" s="642"/>
      <c r="DM19" s="642"/>
      <c r="DN19" s="642"/>
      <c r="DO19" s="642"/>
      <c r="DP19" s="643"/>
      <c r="DQ19" s="650" t="s">
        <v>245</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411613</v>
      </c>
      <c r="S20" s="642"/>
      <c r="T20" s="642"/>
      <c r="U20" s="642"/>
      <c r="V20" s="642"/>
      <c r="W20" s="642"/>
      <c r="X20" s="642"/>
      <c r="Y20" s="643"/>
      <c r="Z20" s="644">
        <v>0.5</v>
      </c>
      <c r="AA20" s="644"/>
      <c r="AB20" s="644"/>
      <c r="AC20" s="644"/>
      <c r="AD20" s="645" t="s">
        <v>245</v>
      </c>
      <c r="AE20" s="645"/>
      <c r="AF20" s="645"/>
      <c r="AG20" s="645"/>
      <c r="AH20" s="645"/>
      <c r="AI20" s="645"/>
      <c r="AJ20" s="645"/>
      <c r="AK20" s="645"/>
      <c r="AL20" s="646" t="s">
        <v>245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2713</v>
      </c>
      <c r="BH20" s="642"/>
      <c r="BI20" s="642"/>
      <c r="BJ20" s="642"/>
      <c r="BK20" s="642"/>
      <c r="BL20" s="642"/>
      <c r="BM20" s="642"/>
      <c r="BN20" s="643"/>
      <c r="BO20" s="644">
        <v>0.1</v>
      </c>
      <c r="BP20" s="644"/>
      <c r="BQ20" s="644"/>
      <c r="BR20" s="644"/>
      <c r="BS20" s="650" t="s">
        <v>137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78770850</v>
      </c>
      <c r="CS20" s="642"/>
      <c r="CT20" s="642"/>
      <c r="CU20" s="642"/>
      <c r="CV20" s="642"/>
      <c r="CW20" s="642"/>
      <c r="CX20" s="642"/>
      <c r="CY20" s="643"/>
      <c r="CZ20" s="644">
        <v>100</v>
      </c>
      <c r="DA20" s="644"/>
      <c r="DB20" s="644"/>
      <c r="DC20" s="644"/>
      <c r="DD20" s="650">
        <v>41886217</v>
      </c>
      <c r="DE20" s="642"/>
      <c r="DF20" s="642"/>
      <c r="DG20" s="642"/>
      <c r="DH20" s="642"/>
      <c r="DI20" s="642"/>
      <c r="DJ20" s="642"/>
      <c r="DK20" s="642"/>
      <c r="DL20" s="642"/>
      <c r="DM20" s="642"/>
      <c r="DN20" s="642"/>
      <c r="DO20" s="642"/>
      <c r="DP20" s="643"/>
      <c r="DQ20" s="650">
        <v>20763982</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v>14166146</v>
      </c>
      <c r="S21" s="642"/>
      <c r="T21" s="642"/>
      <c r="U21" s="642"/>
      <c r="V21" s="642"/>
      <c r="W21" s="642"/>
      <c r="X21" s="642"/>
      <c r="Y21" s="643"/>
      <c r="Z21" s="644">
        <v>17.2</v>
      </c>
      <c r="AA21" s="644"/>
      <c r="AB21" s="644"/>
      <c r="AC21" s="644"/>
      <c r="AD21" s="645" t="s">
        <v>137</v>
      </c>
      <c r="AE21" s="645"/>
      <c r="AF21" s="645"/>
      <c r="AG21" s="645"/>
      <c r="AH21" s="645"/>
      <c r="AI21" s="645"/>
      <c r="AJ21" s="645"/>
      <c r="AK21" s="645"/>
      <c r="AL21" s="646" t="s">
        <v>245</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2697</v>
      </c>
      <c r="BH21" s="642"/>
      <c r="BI21" s="642"/>
      <c r="BJ21" s="642"/>
      <c r="BK21" s="642"/>
      <c r="BL21" s="642"/>
      <c r="BM21" s="642"/>
      <c r="BN21" s="643"/>
      <c r="BO21" s="644">
        <v>0.1</v>
      </c>
      <c r="BP21" s="644"/>
      <c r="BQ21" s="644"/>
      <c r="BR21" s="644"/>
      <c r="BS21" s="650" t="s">
        <v>137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20762918</v>
      </c>
      <c r="S22" s="642"/>
      <c r="T22" s="642"/>
      <c r="U22" s="642"/>
      <c r="V22" s="642"/>
      <c r="W22" s="642"/>
      <c r="X22" s="642"/>
      <c r="Y22" s="643"/>
      <c r="Z22" s="644">
        <v>25.2</v>
      </c>
      <c r="AA22" s="644"/>
      <c r="AB22" s="644"/>
      <c r="AC22" s="644"/>
      <c r="AD22" s="645">
        <v>6185143</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245</v>
      </c>
      <c r="BP22" s="644"/>
      <c r="BQ22" s="644"/>
      <c r="BR22" s="644"/>
      <c r="BS22" s="650" t="s">
        <v>137</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1654</v>
      </c>
      <c r="S23" s="642"/>
      <c r="T23" s="642"/>
      <c r="U23" s="642"/>
      <c r="V23" s="642"/>
      <c r="W23" s="642"/>
      <c r="X23" s="642"/>
      <c r="Y23" s="643"/>
      <c r="Z23" s="644">
        <v>0</v>
      </c>
      <c r="AA23" s="644"/>
      <c r="AB23" s="644"/>
      <c r="AC23" s="644"/>
      <c r="AD23" s="645">
        <v>1654</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16</v>
      </c>
      <c r="BH23" s="642"/>
      <c r="BI23" s="642"/>
      <c r="BJ23" s="642"/>
      <c r="BK23" s="642"/>
      <c r="BL23" s="642"/>
      <c r="BM23" s="642"/>
      <c r="BN23" s="643"/>
      <c r="BO23" s="644">
        <v>0</v>
      </c>
      <c r="BP23" s="644"/>
      <c r="BQ23" s="644"/>
      <c r="BR23" s="644"/>
      <c r="BS23" s="650" t="s">
        <v>137</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54141</v>
      </c>
      <c r="S24" s="642"/>
      <c r="T24" s="642"/>
      <c r="U24" s="642"/>
      <c r="V24" s="642"/>
      <c r="W24" s="642"/>
      <c r="X24" s="642"/>
      <c r="Y24" s="643"/>
      <c r="Z24" s="644">
        <v>0.1</v>
      </c>
      <c r="AA24" s="644"/>
      <c r="AB24" s="644"/>
      <c r="AC24" s="644"/>
      <c r="AD24" s="645">
        <v>1063</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146</v>
      </c>
      <c r="BH24" s="642"/>
      <c r="BI24" s="642"/>
      <c r="BJ24" s="642"/>
      <c r="BK24" s="642"/>
      <c r="BL24" s="642"/>
      <c r="BM24" s="642"/>
      <c r="BN24" s="643"/>
      <c r="BO24" s="644" t="s">
        <v>245</v>
      </c>
      <c r="BP24" s="644"/>
      <c r="BQ24" s="644"/>
      <c r="BR24" s="644"/>
      <c r="BS24" s="650" t="s">
        <v>137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6653833</v>
      </c>
      <c r="CS24" s="631"/>
      <c r="CT24" s="631"/>
      <c r="CU24" s="631"/>
      <c r="CV24" s="631"/>
      <c r="CW24" s="631"/>
      <c r="CX24" s="631"/>
      <c r="CY24" s="632"/>
      <c r="CZ24" s="635">
        <v>8.4</v>
      </c>
      <c r="DA24" s="636"/>
      <c r="DB24" s="636"/>
      <c r="DC24" s="655"/>
      <c r="DD24" s="674">
        <v>5200005</v>
      </c>
      <c r="DE24" s="631"/>
      <c r="DF24" s="631"/>
      <c r="DG24" s="631"/>
      <c r="DH24" s="631"/>
      <c r="DI24" s="631"/>
      <c r="DJ24" s="631"/>
      <c r="DK24" s="632"/>
      <c r="DL24" s="674">
        <v>3992613</v>
      </c>
      <c r="DM24" s="631"/>
      <c r="DN24" s="631"/>
      <c r="DO24" s="631"/>
      <c r="DP24" s="631"/>
      <c r="DQ24" s="631"/>
      <c r="DR24" s="631"/>
      <c r="DS24" s="631"/>
      <c r="DT24" s="631"/>
      <c r="DU24" s="631"/>
      <c r="DV24" s="632"/>
      <c r="DW24" s="635">
        <v>61.7</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202758</v>
      </c>
      <c r="S25" s="642"/>
      <c r="T25" s="642"/>
      <c r="U25" s="642"/>
      <c r="V25" s="642"/>
      <c r="W25" s="642"/>
      <c r="X25" s="642"/>
      <c r="Y25" s="643"/>
      <c r="Z25" s="644">
        <v>0.2</v>
      </c>
      <c r="AA25" s="644"/>
      <c r="AB25" s="644"/>
      <c r="AC25" s="644"/>
      <c r="AD25" s="645">
        <v>7482</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137</v>
      </c>
      <c r="BH25" s="642"/>
      <c r="BI25" s="642"/>
      <c r="BJ25" s="642"/>
      <c r="BK25" s="642"/>
      <c r="BL25" s="642"/>
      <c r="BM25" s="642"/>
      <c r="BN25" s="643"/>
      <c r="BO25" s="644" t="s">
        <v>146</v>
      </c>
      <c r="BP25" s="644"/>
      <c r="BQ25" s="644"/>
      <c r="BR25" s="644"/>
      <c r="BS25" s="650" t="s">
        <v>146</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2439570</v>
      </c>
      <c r="CS25" s="677"/>
      <c r="CT25" s="677"/>
      <c r="CU25" s="677"/>
      <c r="CV25" s="677"/>
      <c r="CW25" s="677"/>
      <c r="CX25" s="677"/>
      <c r="CY25" s="678"/>
      <c r="CZ25" s="646">
        <v>3.1</v>
      </c>
      <c r="DA25" s="675"/>
      <c r="DB25" s="675"/>
      <c r="DC25" s="679"/>
      <c r="DD25" s="650">
        <v>2297688</v>
      </c>
      <c r="DE25" s="677"/>
      <c r="DF25" s="677"/>
      <c r="DG25" s="677"/>
      <c r="DH25" s="677"/>
      <c r="DI25" s="677"/>
      <c r="DJ25" s="677"/>
      <c r="DK25" s="678"/>
      <c r="DL25" s="650">
        <v>2204521</v>
      </c>
      <c r="DM25" s="677"/>
      <c r="DN25" s="677"/>
      <c r="DO25" s="677"/>
      <c r="DP25" s="677"/>
      <c r="DQ25" s="677"/>
      <c r="DR25" s="677"/>
      <c r="DS25" s="677"/>
      <c r="DT25" s="677"/>
      <c r="DU25" s="677"/>
      <c r="DV25" s="678"/>
      <c r="DW25" s="646">
        <v>34</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38446</v>
      </c>
      <c r="S26" s="642"/>
      <c r="T26" s="642"/>
      <c r="U26" s="642"/>
      <c r="V26" s="642"/>
      <c r="W26" s="642"/>
      <c r="X26" s="642"/>
      <c r="Y26" s="643"/>
      <c r="Z26" s="644">
        <v>0</v>
      </c>
      <c r="AA26" s="644"/>
      <c r="AB26" s="644"/>
      <c r="AC26" s="644"/>
      <c r="AD26" s="645">
        <v>351</v>
      </c>
      <c r="AE26" s="645"/>
      <c r="AF26" s="645"/>
      <c r="AG26" s="645"/>
      <c r="AH26" s="645"/>
      <c r="AI26" s="645"/>
      <c r="AJ26" s="645"/>
      <c r="AK26" s="645"/>
      <c r="AL26" s="646">
        <v>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245</v>
      </c>
      <c r="BH26" s="642"/>
      <c r="BI26" s="642"/>
      <c r="BJ26" s="642"/>
      <c r="BK26" s="642"/>
      <c r="BL26" s="642"/>
      <c r="BM26" s="642"/>
      <c r="BN26" s="643"/>
      <c r="BO26" s="644" t="s">
        <v>146</v>
      </c>
      <c r="BP26" s="644"/>
      <c r="BQ26" s="644"/>
      <c r="BR26" s="644"/>
      <c r="BS26" s="650" t="s">
        <v>146</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1497039</v>
      </c>
      <c r="CS26" s="642"/>
      <c r="CT26" s="642"/>
      <c r="CU26" s="642"/>
      <c r="CV26" s="642"/>
      <c r="CW26" s="642"/>
      <c r="CX26" s="642"/>
      <c r="CY26" s="643"/>
      <c r="CZ26" s="646">
        <v>1.9</v>
      </c>
      <c r="DA26" s="675"/>
      <c r="DB26" s="675"/>
      <c r="DC26" s="679"/>
      <c r="DD26" s="650">
        <v>1496503</v>
      </c>
      <c r="DE26" s="642"/>
      <c r="DF26" s="642"/>
      <c r="DG26" s="642"/>
      <c r="DH26" s="642"/>
      <c r="DI26" s="642"/>
      <c r="DJ26" s="642"/>
      <c r="DK26" s="643"/>
      <c r="DL26" s="650" t="s">
        <v>137</v>
      </c>
      <c r="DM26" s="642"/>
      <c r="DN26" s="642"/>
      <c r="DO26" s="642"/>
      <c r="DP26" s="642"/>
      <c r="DQ26" s="642"/>
      <c r="DR26" s="642"/>
      <c r="DS26" s="642"/>
      <c r="DT26" s="642"/>
      <c r="DU26" s="642"/>
      <c r="DV26" s="643"/>
      <c r="DW26" s="646" t="s">
        <v>245</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21499847</v>
      </c>
      <c r="S27" s="642"/>
      <c r="T27" s="642"/>
      <c r="U27" s="642"/>
      <c r="V27" s="642"/>
      <c r="W27" s="642"/>
      <c r="X27" s="642"/>
      <c r="Y27" s="643"/>
      <c r="Z27" s="644">
        <v>26.1</v>
      </c>
      <c r="AA27" s="644"/>
      <c r="AB27" s="644"/>
      <c r="AC27" s="644"/>
      <c r="AD27" s="645" t="s">
        <v>146</v>
      </c>
      <c r="AE27" s="645"/>
      <c r="AF27" s="645"/>
      <c r="AG27" s="645"/>
      <c r="AH27" s="645"/>
      <c r="AI27" s="645"/>
      <c r="AJ27" s="645"/>
      <c r="AK27" s="645"/>
      <c r="AL27" s="646" t="s">
        <v>146</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1828495</v>
      </c>
      <c r="BH27" s="642"/>
      <c r="BI27" s="642"/>
      <c r="BJ27" s="642"/>
      <c r="BK27" s="642"/>
      <c r="BL27" s="642"/>
      <c r="BM27" s="642"/>
      <c r="BN27" s="643"/>
      <c r="BO27" s="644">
        <v>100</v>
      </c>
      <c r="BP27" s="644"/>
      <c r="BQ27" s="644"/>
      <c r="BR27" s="644"/>
      <c r="BS27" s="650">
        <v>84802</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1778261</v>
      </c>
      <c r="CS27" s="677"/>
      <c r="CT27" s="677"/>
      <c r="CU27" s="677"/>
      <c r="CV27" s="677"/>
      <c r="CW27" s="677"/>
      <c r="CX27" s="677"/>
      <c r="CY27" s="678"/>
      <c r="CZ27" s="646">
        <v>2.2999999999999998</v>
      </c>
      <c r="DA27" s="675"/>
      <c r="DB27" s="675"/>
      <c r="DC27" s="679"/>
      <c r="DD27" s="650">
        <v>562732</v>
      </c>
      <c r="DE27" s="677"/>
      <c r="DF27" s="677"/>
      <c r="DG27" s="677"/>
      <c r="DH27" s="677"/>
      <c r="DI27" s="677"/>
      <c r="DJ27" s="677"/>
      <c r="DK27" s="678"/>
      <c r="DL27" s="650">
        <v>545645</v>
      </c>
      <c r="DM27" s="677"/>
      <c r="DN27" s="677"/>
      <c r="DO27" s="677"/>
      <c r="DP27" s="677"/>
      <c r="DQ27" s="677"/>
      <c r="DR27" s="677"/>
      <c r="DS27" s="677"/>
      <c r="DT27" s="677"/>
      <c r="DU27" s="677"/>
      <c r="DV27" s="678"/>
      <c r="DW27" s="646">
        <v>8.4</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t="s">
        <v>137</v>
      </c>
      <c r="S28" s="642"/>
      <c r="T28" s="642"/>
      <c r="U28" s="642"/>
      <c r="V28" s="642"/>
      <c r="W28" s="642"/>
      <c r="X28" s="642"/>
      <c r="Y28" s="643"/>
      <c r="Z28" s="644" t="s">
        <v>137</v>
      </c>
      <c r="AA28" s="644"/>
      <c r="AB28" s="644"/>
      <c r="AC28" s="644"/>
      <c r="AD28" s="645" t="s">
        <v>245</v>
      </c>
      <c r="AE28" s="645"/>
      <c r="AF28" s="645"/>
      <c r="AG28" s="645"/>
      <c r="AH28" s="645"/>
      <c r="AI28" s="645"/>
      <c r="AJ28" s="645"/>
      <c r="AK28" s="645"/>
      <c r="AL28" s="646" t="s">
        <v>245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2436002</v>
      </c>
      <c r="CS28" s="642"/>
      <c r="CT28" s="642"/>
      <c r="CU28" s="642"/>
      <c r="CV28" s="642"/>
      <c r="CW28" s="642"/>
      <c r="CX28" s="642"/>
      <c r="CY28" s="643"/>
      <c r="CZ28" s="646">
        <v>3.1</v>
      </c>
      <c r="DA28" s="675"/>
      <c r="DB28" s="675"/>
      <c r="DC28" s="679"/>
      <c r="DD28" s="650">
        <v>2339585</v>
      </c>
      <c r="DE28" s="642"/>
      <c r="DF28" s="642"/>
      <c r="DG28" s="642"/>
      <c r="DH28" s="642"/>
      <c r="DI28" s="642"/>
      <c r="DJ28" s="642"/>
      <c r="DK28" s="643"/>
      <c r="DL28" s="650">
        <v>1242447</v>
      </c>
      <c r="DM28" s="642"/>
      <c r="DN28" s="642"/>
      <c r="DO28" s="642"/>
      <c r="DP28" s="642"/>
      <c r="DQ28" s="642"/>
      <c r="DR28" s="642"/>
      <c r="DS28" s="642"/>
      <c r="DT28" s="642"/>
      <c r="DU28" s="642"/>
      <c r="DV28" s="643"/>
      <c r="DW28" s="646">
        <v>19.2</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1699246</v>
      </c>
      <c r="S29" s="642"/>
      <c r="T29" s="642"/>
      <c r="U29" s="642"/>
      <c r="V29" s="642"/>
      <c r="W29" s="642"/>
      <c r="X29" s="642"/>
      <c r="Y29" s="643"/>
      <c r="Z29" s="644">
        <v>2.1</v>
      </c>
      <c r="AA29" s="644"/>
      <c r="AB29" s="644"/>
      <c r="AC29" s="644"/>
      <c r="AD29" s="645" t="s">
        <v>245</v>
      </c>
      <c r="AE29" s="645"/>
      <c r="AF29" s="645"/>
      <c r="AG29" s="645"/>
      <c r="AH29" s="645"/>
      <c r="AI29" s="645"/>
      <c r="AJ29" s="645"/>
      <c r="AK29" s="645"/>
      <c r="AL29" s="646" t="s">
        <v>245</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2435328</v>
      </c>
      <c r="CS29" s="677"/>
      <c r="CT29" s="677"/>
      <c r="CU29" s="677"/>
      <c r="CV29" s="677"/>
      <c r="CW29" s="677"/>
      <c r="CX29" s="677"/>
      <c r="CY29" s="678"/>
      <c r="CZ29" s="646">
        <v>3.1</v>
      </c>
      <c r="DA29" s="675"/>
      <c r="DB29" s="675"/>
      <c r="DC29" s="679"/>
      <c r="DD29" s="650">
        <v>2338911</v>
      </c>
      <c r="DE29" s="677"/>
      <c r="DF29" s="677"/>
      <c r="DG29" s="677"/>
      <c r="DH29" s="677"/>
      <c r="DI29" s="677"/>
      <c r="DJ29" s="677"/>
      <c r="DK29" s="678"/>
      <c r="DL29" s="650">
        <v>1241773</v>
      </c>
      <c r="DM29" s="677"/>
      <c r="DN29" s="677"/>
      <c r="DO29" s="677"/>
      <c r="DP29" s="677"/>
      <c r="DQ29" s="677"/>
      <c r="DR29" s="677"/>
      <c r="DS29" s="677"/>
      <c r="DT29" s="677"/>
      <c r="DU29" s="677"/>
      <c r="DV29" s="678"/>
      <c r="DW29" s="646">
        <v>19.2</v>
      </c>
      <c r="DX29" s="675"/>
      <c r="DY29" s="675"/>
      <c r="DZ29" s="675"/>
      <c r="EA29" s="675"/>
      <c r="EB29" s="675"/>
      <c r="EC29" s="676"/>
    </row>
    <row r="30" spans="2:133" ht="11.25" customHeight="1">
      <c r="B30" s="638" t="s">
        <v>309</v>
      </c>
      <c r="C30" s="639"/>
      <c r="D30" s="639"/>
      <c r="E30" s="639"/>
      <c r="F30" s="639"/>
      <c r="G30" s="639"/>
      <c r="H30" s="639"/>
      <c r="I30" s="639"/>
      <c r="J30" s="639"/>
      <c r="K30" s="639"/>
      <c r="L30" s="639"/>
      <c r="M30" s="639"/>
      <c r="N30" s="639"/>
      <c r="O30" s="639"/>
      <c r="P30" s="639"/>
      <c r="Q30" s="640"/>
      <c r="R30" s="641">
        <v>538132</v>
      </c>
      <c r="S30" s="642"/>
      <c r="T30" s="642"/>
      <c r="U30" s="642"/>
      <c r="V30" s="642"/>
      <c r="W30" s="642"/>
      <c r="X30" s="642"/>
      <c r="Y30" s="643"/>
      <c r="Z30" s="644">
        <v>0.7</v>
      </c>
      <c r="AA30" s="644"/>
      <c r="AB30" s="644"/>
      <c r="AC30" s="644"/>
      <c r="AD30" s="645">
        <v>9531</v>
      </c>
      <c r="AE30" s="645"/>
      <c r="AF30" s="645"/>
      <c r="AG30" s="645"/>
      <c r="AH30" s="645"/>
      <c r="AI30" s="645"/>
      <c r="AJ30" s="645"/>
      <c r="AK30" s="645"/>
      <c r="AL30" s="646">
        <v>0.2</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99.1</v>
      </c>
      <c r="BH30" s="702"/>
      <c r="BI30" s="702"/>
      <c r="BJ30" s="702"/>
      <c r="BK30" s="702"/>
      <c r="BL30" s="702"/>
      <c r="BM30" s="636">
        <v>97.7</v>
      </c>
      <c r="BN30" s="702"/>
      <c r="BO30" s="702"/>
      <c r="BP30" s="702"/>
      <c r="BQ30" s="703"/>
      <c r="BR30" s="701">
        <v>99.3</v>
      </c>
      <c r="BS30" s="702"/>
      <c r="BT30" s="702"/>
      <c r="BU30" s="702"/>
      <c r="BV30" s="702"/>
      <c r="BW30" s="702"/>
      <c r="BX30" s="636">
        <v>98</v>
      </c>
      <c r="BY30" s="702"/>
      <c r="BZ30" s="702"/>
      <c r="CA30" s="702"/>
      <c r="CB30" s="703"/>
      <c r="CD30" s="706"/>
      <c r="CE30" s="707"/>
      <c r="CF30" s="656" t="s">
        <v>312</v>
      </c>
      <c r="CG30" s="657"/>
      <c r="CH30" s="657"/>
      <c r="CI30" s="657"/>
      <c r="CJ30" s="657"/>
      <c r="CK30" s="657"/>
      <c r="CL30" s="657"/>
      <c r="CM30" s="657"/>
      <c r="CN30" s="657"/>
      <c r="CO30" s="657"/>
      <c r="CP30" s="657"/>
      <c r="CQ30" s="658"/>
      <c r="CR30" s="641">
        <v>2273474</v>
      </c>
      <c r="CS30" s="642"/>
      <c r="CT30" s="642"/>
      <c r="CU30" s="642"/>
      <c r="CV30" s="642"/>
      <c r="CW30" s="642"/>
      <c r="CX30" s="642"/>
      <c r="CY30" s="643"/>
      <c r="CZ30" s="646">
        <v>2.9</v>
      </c>
      <c r="DA30" s="675"/>
      <c r="DB30" s="675"/>
      <c r="DC30" s="679"/>
      <c r="DD30" s="650">
        <v>2195935</v>
      </c>
      <c r="DE30" s="642"/>
      <c r="DF30" s="642"/>
      <c r="DG30" s="642"/>
      <c r="DH30" s="642"/>
      <c r="DI30" s="642"/>
      <c r="DJ30" s="642"/>
      <c r="DK30" s="643"/>
      <c r="DL30" s="650">
        <v>1164734</v>
      </c>
      <c r="DM30" s="642"/>
      <c r="DN30" s="642"/>
      <c r="DO30" s="642"/>
      <c r="DP30" s="642"/>
      <c r="DQ30" s="642"/>
      <c r="DR30" s="642"/>
      <c r="DS30" s="642"/>
      <c r="DT30" s="642"/>
      <c r="DU30" s="642"/>
      <c r="DV30" s="643"/>
      <c r="DW30" s="646">
        <v>18</v>
      </c>
      <c r="DX30" s="675"/>
      <c r="DY30" s="675"/>
      <c r="DZ30" s="675"/>
      <c r="EA30" s="675"/>
      <c r="EB30" s="675"/>
      <c r="EC30" s="676"/>
    </row>
    <row r="31" spans="2:133" ht="11.25" customHeight="1">
      <c r="B31" s="638" t="s">
        <v>313</v>
      </c>
      <c r="C31" s="639"/>
      <c r="D31" s="639"/>
      <c r="E31" s="639"/>
      <c r="F31" s="639"/>
      <c r="G31" s="639"/>
      <c r="H31" s="639"/>
      <c r="I31" s="639"/>
      <c r="J31" s="639"/>
      <c r="K31" s="639"/>
      <c r="L31" s="639"/>
      <c r="M31" s="639"/>
      <c r="N31" s="639"/>
      <c r="O31" s="639"/>
      <c r="P31" s="639"/>
      <c r="Q31" s="640"/>
      <c r="R31" s="641">
        <v>541364</v>
      </c>
      <c r="S31" s="642"/>
      <c r="T31" s="642"/>
      <c r="U31" s="642"/>
      <c r="V31" s="642"/>
      <c r="W31" s="642"/>
      <c r="X31" s="642"/>
      <c r="Y31" s="643"/>
      <c r="Z31" s="644">
        <v>0.7</v>
      </c>
      <c r="AA31" s="644"/>
      <c r="AB31" s="644"/>
      <c r="AC31" s="644"/>
      <c r="AD31" s="645" t="s">
        <v>137</v>
      </c>
      <c r="AE31" s="645"/>
      <c r="AF31" s="645"/>
      <c r="AG31" s="645"/>
      <c r="AH31" s="645"/>
      <c r="AI31" s="645"/>
      <c r="AJ31" s="645"/>
      <c r="AK31" s="645"/>
      <c r="AL31" s="646" t="s">
        <v>245</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98.7</v>
      </c>
      <c r="BH31" s="677"/>
      <c r="BI31" s="677"/>
      <c r="BJ31" s="677"/>
      <c r="BK31" s="677"/>
      <c r="BL31" s="677"/>
      <c r="BM31" s="647">
        <v>97.1</v>
      </c>
      <c r="BN31" s="699"/>
      <c r="BO31" s="699"/>
      <c r="BP31" s="699"/>
      <c r="BQ31" s="700"/>
      <c r="BR31" s="698">
        <v>99.1</v>
      </c>
      <c r="BS31" s="677"/>
      <c r="BT31" s="677"/>
      <c r="BU31" s="677"/>
      <c r="BV31" s="677"/>
      <c r="BW31" s="677"/>
      <c r="BX31" s="647">
        <v>97.6</v>
      </c>
      <c r="BY31" s="699"/>
      <c r="BZ31" s="699"/>
      <c r="CA31" s="699"/>
      <c r="CB31" s="700"/>
      <c r="CD31" s="706"/>
      <c r="CE31" s="707"/>
      <c r="CF31" s="656" t="s">
        <v>316</v>
      </c>
      <c r="CG31" s="657"/>
      <c r="CH31" s="657"/>
      <c r="CI31" s="657"/>
      <c r="CJ31" s="657"/>
      <c r="CK31" s="657"/>
      <c r="CL31" s="657"/>
      <c r="CM31" s="657"/>
      <c r="CN31" s="657"/>
      <c r="CO31" s="657"/>
      <c r="CP31" s="657"/>
      <c r="CQ31" s="658"/>
      <c r="CR31" s="641">
        <v>161854</v>
      </c>
      <c r="CS31" s="677"/>
      <c r="CT31" s="677"/>
      <c r="CU31" s="677"/>
      <c r="CV31" s="677"/>
      <c r="CW31" s="677"/>
      <c r="CX31" s="677"/>
      <c r="CY31" s="678"/>
      <c r="CZ31" s="646">
        <v>0.2</v>
      </c>
      <c r="DA31" s="675"/>
      <c r="DB31" s="675"/>
      <c r="DC31" s="679"/>
      <c r="DD31" s="650">
        <v>142976</v>
      </c>
      <c r="DE31" s="677"/>
      <c r="DF31" s="677"/>
      <c r="DG31" s="677"/>
      <c r="DH31" s="677"/>
      <c r="DI31" s="677"/>
      <c r="DJ31" s="677"/>
      <c r="DK31" s="678"/>
      <c r="DL31" s="650">
        <v>77039</v>
      </c>
      <c r="DM31" s="677"/>
      <c r="DN31" s="677"/>
      <c r="DO31" s="677"/>
      <c r="DP31" s="677"/>
      <c r="DQ31" s="677"/>
      <c r="DR31" s="677"/>
      <c r="DS31" s="677"/>
      <c r="DT31" s="677"/>
      <c r="DU31" s="677"/>
      <c r="DV31" s="678"/>
      <c r="DW31" s="646">
        <v>1.2</v>
      </c>
      <c r="DX31" s="675"/>
      <c r="DY31" s="675"/>
      <c r="DZ31" s="675"/>
      <c r="EA31" s="675"/>
      <c r="EB31" s="675"/>
      <c r="EC31" s="676"/>
    </row>
    <row r="32" spans="2:133" ht="11.25" customHeight="1">
      <c r="B32" s="638" t="s">
        <v>317</v>
      </c>
      <c r="C32" s="639"/>
      <c r="D32" s="639"/>
      <c r="E32" s="639"/>
      <c r="F32" s="639"/>
      <c r="G32" s="639"/>
      <c r="H32" s="639"/>
      <c r="I32" s="639"/>
      <c r="J32" s="639"/>
      <c r="K32" s="639"/>
      <c r="L32" s="639"/>
      <c r="M32" s="639"/>
      <c r="N32" s="639"/>
      <c r="O32" s="639"/>
      <c r="P32" s="639"/>
      <c r="Q32" s="640"/>
      <c r="R32" s="641">
        <v>30874244</v>
      </c>
      <c r="S32" s="642"/>
      <c r="T32" s="642"/>
      <c r="U32" s="642"/>
      <c r="V32" s="642"/>
      <c r="W32" s="642"/>
      <c r="X32" s="642"/>
      <c r="Y32" s="643"/>
      <c r="Z32" s="644">
        <v>37.5</v>
      </c>
      <c r="AA32" s="644"/>
      <c r="AB32" s="644"/>
      <c r="AC32" s="644"/>
      <c r="AD32" s="645" t="s">
        <v>137</v>
      </c>
      <c r="AE32" s="645"/>
      <c r="AF32" s="645"/>
      <c r="AG32" s="645"/>
      <c r="AH32" s="645"/>
      <c r="AI32" s="645"/>
      <c r="AJ32" s="645"/>
      <c r="AK32" s="645"/>
      <c r="AL32" s="646" t="s">
        <v>137</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99.3</v>
      </c>
      <c r="BH32" s="711"/>
      <c r="BI32" s="711"/>
      <c r="BJ32" s="711"/>
      <c r="BK32" s="711"/>
      <c r="BL32" s="711"/>
      <c r="BM32" s="712">
        <v>98.1</v>
      </c>
      <c r="BN32" s="711"/>
      <c r="BO32" s="711"/>
      <c r="BP32" s="711"/>
      <c r="BQ32" s="713"/>
      <c r="BR32" s="710">
        <v>99.4</v>
      </c>
      <c r="BS32" s="711"/>
      <c r="BT32" s="711"/>
      <c r="BU32" s="711"/>
      <c r="BV32" s="711"/>
      <c r="BW32" s="711"/>
      <c r="BX32" s="712">
        <v>98.2</v>
      </c>
      <c r="BY32" s="711"/>
      <c r="BZ32" s="711"/>
      <c r="CA32" s="711"/>
      <c r="CB32" s="713"/>
      <c r="CD32" s="708"/>
      <c r="CE32" s="709"/>
      <c r="CF32" s="656" t="s">
        <v>319</v>
      </c>
      <c r="CG32" s="657"/>
      <c r="CH32" s="657"/>
      <c r="CI32" s="657"/>
      <c r="CJ32" s="657"/>
      <c r="CK32" s="657"/>
      <c r="CL32" s="657"/>
      <c r="CM32" s="657"/>
      <c r="CN32" s="657"/>
      <c r="CO32" s="657"/>
      <c r="CP32" s="657"/>
      <c r="CQ32" s="658"/>
      <c r="CR32" s="641">
        <v>674</v>
      </c>
      <c r="CS32" s="642"/>
      <c r="CT32" s="642"/>
      <c r="CU32" s="642"/>
      <c r="CV32" s="642"/>
      <c r="CW32" s="642"/>
      <c r="CX32" s="642"/>
      <c r="CY32" s="643"/>
      <c r="CZ32" s="646">
        <v>0</v>
      </c>
      <c r="DA32" s="675"/>
      <c r="DB32" s="675"/>
      <c r="DC32" s="679"/>
      <c r="DD32" s="650">
        <v>674</v>
      </c>
      <c r="DE32" s="642"/>
      <c r="DF32" s="642"/>
      <c r="DG32" s="642"/>
      <c r="DH32" s="642"/>
      <c r="DI32" s="642"/>
      <c r="DJ32" s="642"/>
      <c r="DK32" s="643"/>
      <c r="DL32" s="650">
        <v>674</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320</v>
      </c>
      <c r="C33" s="639"/>
      <c r="D33" s="639"/>
      <c r="E33" s="639"/>
      <c r="F33" s="639"/>
      <c r="G33" s="639"/>
      <c r="H33" s="639"/>
      <c r="I33" s="639"/>
      <c r="J33" s="639"/>
      <c r="K33" s="639"/>
      <c r="L33" s="639"/>
      <c r="M33" s="639"/>
      <c r="N33" s="639"/>
      <c r="O33" s="639"/>
      <c r="P33" s="639"/>
      <c r="Q33" s="640"/>
      <c r="R33" s="641">
        <v>1075235</v>
      </c>
      <c r="S33" s="642"/>
      <c r="T33" s="642"/>
      <c r="U33" s="642"/>
      <c r="V33" s="642"/>
      <c r="W33" s="642"/>
      <c r="X33" s="642"/>
      <c r="Y33" s="643"/>
      <c r="Z33" s="644">
        <v>1.3</v>
      </c>
      <c r="AA33" s="644"/>
      <c r="AB33" s="644"/>
      <c r="AC33" s="644"/>
      <c r="AD33" s="645" t="s">
        <v>245</v>
      </c>
      <c r="AE33" s="645"/>
      <c r="AF33" s="645"/>
      <c r="AG33" s="645"/>
      <c r="AH33" s="645"/>
      <c r="AI33" s="645"/>
      <c r="AJ33" s="645"/>
      <c r="AK33" s="645"/>
      <c r="AL33" s="646" t="s">
        <v>146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18259769</v>
      </c>
      <c r="CS33" s="677"/>
      <c r="CT33" s="677"/>
      <c r="CU33" s="677"/>
      <c r="CV33" s="677"/>
      <c r="CW33" s="677"/>
      <c r="CX33" s="677"/>
      <c r="CY33" s="678"/>
      <c r="CZ33" s="646">
        <v>23.2</v>
      </c>
      <c r="DA33" s="675"/>
      <c r="DB33" s="675"/>
      <c r="DC33" s="679"/>
      <c r="DD33" s="650">
        <v>4589215</v>
      </c>
      <c r="DE33" s="677"/>
      <c r="DF33" s="677"/>
      <c r="DG33" s="677"/>
      <c r="DH33" s="677"/>
      <c r="DI33" s="677"/>
      <c r="DJ33" s="677"/>
      <c r="DK33" s="678"/>
      <c r="DL33" s="650">
        <v>2108972</v>
      </c>
      <c r="DM33" s="677"/>
      <c r="DN33" s="677"/>
      <c r="DO33" s="677"/>
      <c r="DP33" s="677"/>
      <c r="DQ33" s="677"/>
      <c r="DR33" s="677"/>
      <c r="DS33" s="677"/>
      <c r="DT33" s="677"/>
      <c r="DU33" s="677"/>
      <c r="DV33" s="678"/>
      <c r="DW33" s="646">
        <v>32.6</v>
      </c>
      <c r="DX33" s="675"/>
      <c r="DY33" s="675"/>
      <c r="DZ33" s="675"/>
      <c r="EA33" s="675"/>
      <c r="EB33" s="675"/>
      <c r="EC33" s="676"/>
    </row>
    <row r="34" spans="2:133" ht="11.25" customHeight="1">
      <c r="B34" s="638" t="s">
        <v>322</v>
      </c>
      <c r="C34" s="639"/>
      <c r="D34" s="639"/>
      <c r="E34" s="639"/>
      <c r="F34" s="639"/>
      <c r="G34" s="639"/>
      <c r="H34" s="639"/>
      <c r="I34" s="639"/>
      <c r="J34" s="639"/>
      <c r="K34" s="639"/>
      <c r="L34" s="639"/>
      <c r="M34" s="639"/>
      <c r="N34" s="639"/>
      <c r="O34" s="639"/>
      <c r="P34" s="639"/>
      <c r="Q34" s="640"/>
      <c r="R34" s="641">
        <v>3948508</v>
      </c>
      <c r="S34" s="642"/>
      <c r="T34" s="642"/>
      <c r="U34" s="642"/>
      <c r="V34" s="642"/>
      <c r="W34" s="642"/>
      <c r="X34" s="642"/>
      <c r="Y34" s="643"/>
      <c r="Z34" s="644">
        <v>4.8</v>
      </c>
      <c r="AA34" s="644"/>
      <c r="AB34" s="644"/>
      <c r="AC34" s="644"/>
      <c r="AD34" s="645">
        <v>36</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2875491</v>
      </c>
      <c r="CS34" s="642"/>
      <c r="CT34" s="642"/>
      <c r="CU34" s="642"/>
      <c r="CV34" s="642"/>
      <c r="CW34" s="642"/>
      <c r="CX34" s="642"/>
      <c r="CY34" s="643"/>
      <c r="CZ34" s="646">
        <v>3.7</v>
      </c>
      <c r="DA34" s="675"/>
      <c r="DB34" s="675"/>
      <c r="DC34" s="679"/>
      <c r="DD34" s="650">
        <v>1533548</v>
      </c>
      <c r="DE34" s="642"/>
      <c r="DF34" s="642"/>
      <c r="DG34" s="642"/>
      <c r="DH34" s="642"/>
      <c r="DI34" s="642"/>
      <c r="DJ34" s="642"/>
      <c r="DK34" s="643"/>
      <c r="DL34" s="650">
        <v>907876</v>
      </c>
      <c r="DM34" s="642"/>
      <c r="DN34" s="642"/>
      <c r="DO34" s="642"/>
      <c r="DP34" s="642"/>
      <c r="DQ34" s="642"/>
      <c r="DR34" s="642"/>
      <c r="DS34" s="642"/>
      <c r="DT34" s="642"/>
      <c r="DU34" s="642"/>
      <c r="DV34" s="643"/>
      <c r="DW34" s="646">
        <v>14</v>
      </c>
      <c r="DX34" s="675"/>
      <c r="DY34" s="675"/>
      <c r="DZ34" s="675"/>
      <c r="EA34" s="675"/>
      <c r="EB34" s="675"/>
      <c r="EC34" s="676"/>
    </row>
    <row r="35" spans="2:133" ht="11.25" customHeight="1">
      <c r="B35" s="638" t="s">
        <v>326</v>
      </c>
      <c r="C35" s="639"/>
      <c r="D35" s="639"/>
      <c r="E35" s="639"/>
      <c r="F35" s="639"/>
      <c r="G35" s="639"/>
      <c r="H35" s="639"/>
      <c r="I35" s="639"/>
      <c r="J35" s="639"/>
      <c r="K35" s="639"/>
      <c r="L35" s="639"/>
      <c r="M35" s="639"/>
      <c r="N35" s="639"/>
      <c r="O35" s="639"/>
      <c r="P35" s="639"/>
      <c r="Q35" s="640"/>
      <c r="R35" s="641">
        <v>1073596</v>
      </c>
      <c r="S35" s="642"/>
      <c r="T35" s="642"/>
      <c r="U35" s="642"/>
      <c r="V35" s="642"/>
      <c r="W35" s="642"/>
      <c r="X35" s="642"/>
      <c r="Y35" s="643"/>
      <c r="Z35" s="644">
        <v>1.3</v>
      </c>
      <c r="AA35" s="644"/>
      <c r="AB35" s="644"/>
      <c r="AC35" s="644"/>
      <c r="AD35" s="645" t="s">
        <v>146</v>
      </c>
      <c r="AE35" s="645"/>
      <c r="AF35" s="645"/>
      <c r="AG35" s="645"/>
      <c r="AH35" s="645"/>
      <c r="AI35" s="645"/>
      <c r="AJ35" s="645"/>
      <c r="AK35" s="645"/>
      <c r="AL35" s="646" t="s">
        <v>137</v>
      </c>
      <c r="AM35" s="647"/>
      <c r="AN35" s="647"/>
      <c r="AO35" s="648"/>
      <c r="AP35" s="234"/>
      <c r="AQ35" s="714" t="s">
        <v>327</v>
      </c>
      <c r="AR35" s="715"/>
      <c r="AS35" s="715"/>
      <c r="AT35" s="715"/>
      <c r="AU35" s="715"/>
      <c r="AV35" s="715"/>
      <c r="AW35" s="715"/>
      <c r="AX35" s="715"/>
      <c r="AY35" s="716"/>
      <c r="AZ35" s="630">
        <v>1739550</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1241</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65381</v>
      </c>
      <c r="CS35" s="677"/>
      <c r="CT35" s="677"/>
      <c r="CU35" s="677"/>
      <c r="CV35" s="677"/>
      <c r="CW35" s="677"/>
      <c r="CX35" s="677"/>
      <c r="CY35" s="678"/>
      <c r="CZ35" s="646">
        <v>0.1</v>
      </c>
      <c r="DA35" s="675"/>
      <c r="DB35" s="675"/>
      <c r="DC35" s="679"/>
      <c r="DD35" s="650">
        <v>60207</v>
      </c>
      <c r="DE35" s="677"/>
      <c r="DF35" s="677"/>
      <c r="DG35" s="677"/>
      <c r="DH35" s="677"/>
      <c r="DI35" s="677"/>
      <c r="DJ35" s="677"/>
      <c r="DK35" s="678"/>
      <c r="DL35" s="650">
        <v>52414</v>
      </c>
      <c r="DM35" s="677"/>
      <c r="DN35" s="677"/>
      <c r="DO35" s="677"/>
      <c r="DP35" s="677"/>
      <c r="DQ35" s="677"/>
      <c r="DR35" s="677"/>
      <c r="DS35" s="677"/>
      <c r="DT35" s="677"/>
      <c r="DU35" s="677"/>
      <c r="DV35" s="678"/>
      <c r="DW35" s="646">
        <v>0.8</v>
      </c>
      <c r="DX35" s="675"/>
      <c r="DY35" s="675"/>
      <c r="DZ35" s="675"/>
      <c r="EA35" s="675"/>
      <c r="EB35" s="675"/>
      <c r="EC35" s="676"/>
    </row>
    <row r="36" spans="2:133" ht="11.25" customHeight="1">
      <c r="B36" s="638" t="s">
        <v>330</v>
      </c>
      <c r="C36" s="639"/>
      <c r="D36" s="639"/>
      <c r="E36" s="639"/>
      <c r="F36" s="639"/>
      <c r="G36" s="639"/>
      <c r="H36" s="639"/>
      <c r="I36" s="639"/>
      <c r="J36" s="639"/>
      <c r="K36" s="639"/>
      <c r="L36" s="639"/>
      <c r="M36" s="639"/>
      <c r="N36" s="639"/>
      <c r="O36" s="639"/>
      <c r="P36" s="639"/>
      <c r="Q36" s="640"/>
      <c r="R36" s="641" t="s">
        <v>245</v>
      </c>
      <c r="S36" s="642"/>
      <c r="T36" s="642"/>
      <c r="U36" s="642"/>
      <c r="V36" s="642"/>
      <c r="W36" s="642"/>
      <c r="X36" s="642"/>
      <c r="Y36" s="643"/>
      <c r="Z36" s="644" t="s">
        <v>245</v>
      </c>
      <c r="AA36" s="644"/>
      <c r="AB36" s="644"/>
      <c r="AC36" s="644"/>
      <c r="AD36" s="645" t="s">
        <v>245</v>
      </c>
      <c r="AE36" s="645"/>
      <c r="AF36" s="645"/>
      <c r="AG36" s="645"/>
      <c r="AH36" s="645"/>
      <c r="AI36" s="645"/>
      <c r="AJ36" s="645"/>
      <c r="AK36" s="645"/>
      <c r="AL36" s="646" t="s">
        <v>137</v>
      </c>
      <c r="AM36" s="647"/>
      <c r="AN36" s="647"/>
      <c r="AO36" s="648"/>
      <c r="AQ36" s="718" t="s">
        <v>331</v>
      </c>
      <c r="AR36" s="719"/>
      <c r="AS36" s="719"/>
      <c r="AT36" s="719"/>
      <c r="AU36" s="719"/>
      <c r="AV36" s="719"/>
      <c r="AW36" s="719"/>
      <c r="AX36" s="719"/>
      <c r="AY36" s="720"/>
      <c r="AZ36" s="641">
        <v>631251</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-23123</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2045758</v>
      </c>
      <c r="CS36" s="642"/>
      <c r="CT36" s="642"/>
      <c r="CU36" s="642"/>
      <c r="CV36" s="642"/>
      <c r="CW36" s="642"/>
      <c r="CX36" s="642"/>
      <c r="CY36" s="643"/>
      <c r="CZ36" s="646">
        <v>2.6</v>
      </c>
      <c r="DA36" s="675"/>
      <c r="DB36" s="675"/>
      <c r="DC36" s="679"/>
      <c r="DD36" s="650">
        <v>1392800</v>
      </c>
      <c r="DE36" s="642"/>
      <c r="DF36" s="642"/>
      <c r="DG36" s="642"/>
      <c r="DH36" s="642"/>
      <c r="DI36" s="642"/>
      <c r="DJ36" s="642"/>
      <c r="DK36" s="643"/>
      <c r="DL36" s="650">
        <v>398516</v>
      </c>
      <c r="DM36" s="642"/>
      <c r="DN36" s="642"/>
      <c r="DO36" s="642"/>
      <c r="DP36" s="642"/>
      <c r="DQ36" s="642"/>
      <c r="DR36" s="642"/>
      <c r="DS36" s="642"/>
      <c r="DT36" s="642"/>
      <c r="DU36" s="642"/>
      <c r="DV36" s="643"/>
      <c r="DW36" s="646">
        <v>6.2</v>
      </c>
      <c r="DX36" s="675"/>
      <c r="DY36" s="675"/>
      <c r="DZ36" s="675"/>
      <c r="EA36" s="675"/>
      <c r="EB36" s="675"/>
      <c r="EC36" s="676"/>
    </row>
    <row r="37" spans="2:133" ht="11.25" customHeight="1">
      <c r="B37" s="638" t="s">
        <v>334</v>
      </c>
      <c r="C37" s="639"/>
      <c r="D37" s="639"/>
      <c r="E37" s="639"/>
      <c r="F37" s="639"/>
      <c r="G37" s="639"/>
      <c r="H37" s="639"/>
      <c r="I37" s="639"/>
      <c r="J37" s="639"/>
      <c r="K37" s="639"/>
      <c r="L37" s="639"/>
      <c r="M37" s="639"/>
      <c r="N37" s="639"/>
      <c r="O37" s="639"/>
      <c r="P37" s="639"/>
      <c r="Q37" s="640"/>
      <c r="R37" s="641">
        <v>269146</v>
      </c>
      <c r="S37" s="642"/>
      <c r="T37" s="642"/>
      <c r="U37" s="642"/>
      <c r="V37" s="642"/>
      <c r="W37" s="642"/>
      <c r="X37" s="642"/>
      <c r="Y37" s="643"/>
      <c r="Z37" s="644">
        <v>0.3</v>
      </c>
      <c r="AA37" s="644"/>
      <c r="AB37" s="644"/>
      <c r="AC37" s="644"/>
      <c r="AD37" s="645" t="s">
        <v>245</v>
      </c>
      <c r="AE37" s="645"/>
      <c r="AF37" s="645"/>
      <c r="AG37" s="645"/>
      <c r="AH37" s="645"/>
      <c r="AI37" s="645"/>
      <c r="AJ37" s="645"/>
      <c r="AK37" s="645"/>
      <c r="AL37" s="646" t="s">
        <v>245</v>
      </c>
      <c r="AM37" s="647"/>
      <c r="AN37" s="647"/>
      <c r="AO37" s="648"/>
      <c r="AQ37" s="718" t="s">
        <v>335</v>
      </c>
      <c r="AR37" s="719"/>
      <c r="AS37" s="719"/>
      <c r="AT37" s="719"/>
      <c r="AU37" s="719"/>
      <c r="AV37" s="719"/>
      <c r="AW37" s="719"/>
      <c r="AX37" s="719"/>
      <c r="AY37" s="720"/>
      <c r="AZ37" s="641">
        <v>165980</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2944</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295527</v>
      </c>
      <c r="CS37" s="677"/>
      <c r="CT37" s="677"/>
      <c r="CU37" s="677"/>
      <c r="CV37" s="677"/>
      <c r="CW37" s="677"/>
      <c r="CX37" s="677"/>
      <c r="CY37" s="678"/>
      <c r="CZ37" s="646">
        <v>0.4</v>
      </c>
      <c r="DA37" s="675"/>
      <c r="DB37" s="675"/>
      <c r="DC37" s="679"/>
      <c r="DD37" s="650">
        <v>273917</v>
      </c>
      <c r="DE37" s="677"/>
      <c r="DF37" s="677"/>
      <c r="DG37" s="677"/>
      <c r="DH37" s="677"/>
      <c r="DI37" s="677"/>
      <c r="DJ37" s="677"/>
      <c r="DK37" s="678"/>
      <c r="DL37" s="650">
        <v>273452</v>
      </c>
      <c r="DM37" s="677"/>
      <c r="DN37" s="677"/>
      <c r="DO37" s="677"/>
      <c r="DP37" s="677"/>
      <c r="DQ37" s="677"/>
      <c r="DR37" s="677"/>
      <c r="DS37" s="677"/>
      <c r="DT37" s="677"/>
      <c r="DU37" s="677"/>
      <c r="DV37" s="678"/>
      <c r="DW37" s="646">
        <v>4.2</v>
      </c>
      <c r="DX37" s="675"/>
      <c r="DY37" s="675"/>
      <c r="DZ37" s="675"/>
      <c r="EA37" s="675"/>
      <c r="EB37" s="675"/>
      <c r="EC37" s="676"/>
    </row>
    <row r="38" spans="2:133" ht="11.25" customHeight="1">
      <c r="B38" s="686" t="s">
        <v>338</v>
      </c>
      <c r="C38" s="687"/>
      <c r="D38" s="687"/>
      <c r="E38" s="687"/>
      <c r="F38" s="687"/>
      <c r="G38" s="687"/>
      <c r="H38" s="687"/>
      <c r="I38" s="687"/>
      <c r="J38" s="687"/>
      <c r="K38" s="687"/>
      <c r="L38" s="687"/>
      <c r="M38" s="687"/>
      <c r="N38" s="687"/>
      <c r="O38" s="687"/>
      <c r="P38" s="687"/>
      <c r="Q38" s="688"/>
      <c r="R38" s="721">
        <v>82310089</v>
      </c>
      <c r="S38" s="722"/>
      <c r="T38" s="722"/>
      <c r="U38" s="722"/>
      <c r="V38" s="722"/>
      <c r="W38" s="722"/>
      <c r="X38" s="722"/>
      <c r="Y38" s="723"/>
      <c r="Z38" s="724">
        <v>100</v>
      </c>
      <c r="AA38" s="724"/>
      <c r="AB38" s="724"/>
      <c r="AC38" s="724"/>
      <c r="AD38" s="725">
        <v>6205260</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245</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4664</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1573570</v>
      </c>
      <c r="CS38" s="642"/>
      <c r="CT38" s="642"/>
      <c r="CU38" s="642"/>
      <c r="CV38" s="642"/>
      <c r="CW38" s="642"/>
      <c r="CX38" s="642"/>
      <c r="CY38" s="643"/>
      <c r="CZ38" s="646">
        <v>2</v>
      </c>
      <c r="DA38" s="675"/>
      <c r="DB38" s="675"/>
      <c r="DC38" s="679"/>
      <c r="DD38" s="650">
        <v>1380555</v>
      </c>
      <c r="DE38" s="642"/>
      <c r="DF38" s="642"/>
      <c r="DG38" s="642"/>
      <c r="DH38" s="642"/>
      <c r="DI38" s="642"/>
      <c r="DJ38" s="642"/>
      <c r="DK38" s="643"/>
      <c r="DL38" s="650">
        <v>750166</v>
      </c>
      <c r="DM38" s="642"/>
      <c r="DN38" s="642"/>
      <c r="DO38" s="642"/>
      <c r="DP38" s="642"/>
      <c r="DQ38" s="642"/>
      <c r="DR38" s="642"/>
      <c r="DS38" s="642"/>
      <c r="DT38" s="642"/>
      <c r="DU38" s="642"/>
      <c r="DV38" s="643"/>
      <c r="DW38" s="646">
        <v>11.6</v>
      </c>
      <c r="DX38" s="675"/>
      <c r="DY38" s="675"/>
      <c r="DZ38" s="675"/>
      <c r="EA38" s="675"/>
      <c r="EB38" s="675"/>
      <c r="EC38" s="676"/>
    </row>
    <row r="39" spans="2:133" ht="11.25" customHeight="1">
      <c r="AQ39" s="718" t="s">
        <v>342</v>
      </c>
      <c r="AR39" s="719"/>
      <c r="AS39" s="719"/>
      <c r="AT39" s="719"/>
      <c r="AU39" s="719"/>
      <c r="AV39" s="719"/>
      <c r="AW39" s="719"/>
      <c r="AX39" s="719"/>
      <c r="AY39" s="720"/>
      <c r="AZ39" s="641" t="s">
        <v>137</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91</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11454419</v>
      </c>
      <c r="CS39" s="677"/>
      <c r="CT39" s="677"/>
      <c r="CU39" s="677"/>
      <c r="CV39" s="677"/>
      <c r="CW39" s="677"/>
      <c r="CX39" s="677"/>
      <c r="CY39" s="678"/>
      <c r="CZ39" s="646">
        <v>14.5</v>
      </c>
      <c r="DA39" s="675"/>
      <c r="DB39" s="675"/>
      <c r="DC39" s="679"/>
      <c r="DD39" s="650">
        <v>217105</v>
      </c>
      <c r="DE39" s="677"/>
      <c r="DF39" s="677"/>
      <c r="DG39" s="677"/>
      <c r="DH39" s="677"/>
      <c r="DI39" s="677"/>
      <c r="DJ39" s="677"/>
      <c r="DK39" s="678"/>
      <c r="DL39" s="650" t="s">
        <v>245</v>
      </c>
      <c r="DM39" s="677"/>
      <c r="DN39" s="677"/>
      <c r="DO39" s="677"/>
      <c r="DP39" s="677"/>
      <c r="DQ39" s="677"/>
      <c r="DR39" s="677"/>
      <c r="DS39" s="677"/>
      <c r="DT39" s="677"/>
      <c r="DU39" s="677"/>
      <c r="DV39" s="678"/>
      <c r="DW39" s="646" t="s">
        <v>245</v>
      </c>
      <c r="DX39" s="675"/>
      <c r="DY39" s="675"/>
      <c r="DZ39" s="675"/>
      <c r="EA39" s="675"/>
      <c r="EB39" s="675"/>
      <c r="EC39" s="676"/>
    </row>
    <row r="40" spans="2:133" ht="11.25" customHeight="1">
      <c r="AQ40" s="718" t="s">
        <v>346</v>
      </c>
      <c r="AR40" s="719"/>
      <c r="AS40" s="719"/>
      <c r="AT40" s="719"/>
      <c r="AU40" s="719"/>
      <c r="AV40" s="719"/>
      <c r="AW40" s="719"/>
      <c r="AX40" s="719"/>
      <c r="AY40" s="720"/>
      <c r="AZ40" s="641">
        <v>259714</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137</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245150</v>
      </c>
      <c r="CS40" s="642"/>
      <c r="CT40" s="642"/>
      <c r="CU40" s="642"/>
      <c r="CV40" s="642"/>
      <c r="CW40" s="642"/>
      <c r="CX40" s="642"/>
      <c r="CY40" s="643"/>
      <c r="CZ40" s="646">
        <v>0.3</v>
      </c>
      <c r="DA40" s="675"/>
      <c r="DB40" s="675"/>
      <c r="DC40" s="679"/>
      <c r="DD40" s="650">
        <v>5000</v>
      </c>
      <c r="DE40" s="642"/>
      <c r="DF40" s="642"/>
      <c r="DG40" s="642"/>
      <c r="DH40" s="642"/>
      <c r="DI40" s="642"/>
      <c r="DJ40" s="642"/>
      <c r="DK40" s="643"/>
      <c r="DL40" s="650" t="s">
        <v>146</v>
      </c>
      <c r="DM40" s="642"/>
      <c r="DN40" s="642"/>
      <c r="DO40" s="642"/>
      <c r="DP40" s="642"/>
      <c r="DQ40" s="642"/>
      <c r="DR40" s="642"/>
      <c r="DS40" s="642"/>
      <c r="DT40" s="642"/>
      <c r="DU40" s="642"/>
      <c r="DV40" s="643"/>
      <c r="DW40" s="646" t="s">
        <v>137</v>
      </c>
      <c r="DX40" s="675"/>
      <c r="DY40" s="675"/>
      <c r="DZ40" s="675"/>
      <c r="EA40" s="675"/>
      <c r="EB40" s="675"/>
      <c r="EC40" s="676"/>
    </row>
    <row r="41" spans="2:133" ht="11.25" customHeight="1">
      <c r="AQ41" s="728" t="s">
        <v>349</v>
      </c>
      <c r="AR41" s="729"/>
      <c r="AS41" s="729"/>
      <c r="AT41" s="729"/>
      <c r="AU41" s="729"/>
      <c r="AV41" s="729"/>
      <c r="AW41" s="729"/>
      <c r="AX41" s="729"/>
      <c r="AY41" s="730"/>
      <c r="AZ41" s="721">
        <v>682605</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391</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245</v>
      </c>
      <c r="CS41" s="677"/>
      <c r="CT41" s="677"/>
      <c r="CU41" s="677"/>
      <c r="CV41" s="677"/>
      <c r="CW41" s="677"/>
      <c r="CX41" s="677"/>
      <c r="CY41" s="678"/>
      <c r="CZ41" s="646" t="s">
        <v>245</v>
      </c>
      <c r="DA41" s="675"/>
      <c r="DB41" s="675"/>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53857248</v>
      </c>
      <c r="CS42" s="642"/>
      <c r="CT42" s="642"/>
      <c r="CU42" s="642"/>
      <c r="CV42" s="642"/>
      <c r="CW42" s="642"/>
      <c r="CX42" s="642"/>
      <c r="CY42" s="643"/>
      <c r="CZ42" s="646">
        <v>68.400000000000006</v>
      </c>
      <c r="DA42" s="647"/>
      <c r="DB42" s="647"/>
      <c r="DC42" s="742"/>
      <c r="DD42" s="650">
        <v>10974762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t="s">
        <v>146</v>
      </c>
      <c r="CS43" s="677"/>
      <c r="CT43" s="677"/>
      <c r="CU43" s="677"/>
      <c r="CV43" s="677"/>
      <c r="CW43" s="677"/>
      <c r="CX43" s="677"/>
      <c r="CY43" s="678"/>
      <c r="CZ43" s="646" t="s">
        <v>137</v>
      </c>
      <c r="DA43" s="675"/>
      <c r="DB43" s="675"/>
      <c r="DC43" s="679"/>
      <c r="DD43" s="650" t="s">
        <v>146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356</v>
      </c>
      <c r="CD44" s="753" t="s">
        <v>307</v>
      </c>
      <c r="CE44" s="754"/>
      <c r="CF44" s="638" t="s">
        <v>357</v>
      </c>
      <c r="CG44" s="639"/>
      <c r="CH44" s="639"/>
      <c r="CI44" s="639"/>
      <c r="CJ44" s="639"/>
      <c r="CK44" s="639"/>
      <c r="CL44" s="639"/>
      <c r="CM44" s="639"/>
      <c r="CN44" s="639"/>
      <c r="CO44" s="639"/>
      <c r="CP44" s="639"/>
      <c r="CQ44" s="640"/>
      <c r="CR44" s="641">
        <v>41886217</v>
      </c>
      <c r="CS44" s="642"/>
      <c r="CT44" s="642"/>
      <c r="CU44" s="642"/>
      <c r="CV44" s="642"/>
      <c r="CW44" s="642"/>
      <c r="CX44" s="642"/>
      <c r="CY44" s="643"/>
      <c r="CZ44" s="646">
        <v>53.2</v>
      </c>
      <c r="DA44" s="647"/>
      <c r="DB44" s="647"/>
      <c r="DC44" s="742"/>
      <c r="DD44" s="650">
        <v>8451931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358</v>
      </c>
      <c r="CG45" s="639"/>
      <c r="CH45" s="639"/>
      <c r="CI45" s="639"/>
      <c r="CJ45" s="639"/>
      <c r="CK45" s="639"/>
      <c r="CL45" s="639"/>
      <c r="CM45" s="639"/>
      <c r="CN45" s="639"/>
      <c r="CO45" s="639"/>
      <c r="CP45" s="639"/>
      <c r="CQ45" s="640"/>
      <c r="CR45" s="641">
        <v>39158319</v>
      </c>
      <c r="CS45" s="677"/>
      <c r="CT45" s="677"/>
      <c r="CU45" s="677"/>
      <c r="CV45" s="677"/>
      <c r="CW45" s="677"/>
      <c r="CX45" s="677"/>
      <c r="CY45" s="678"/>
      <c r="CZ45" s="646">
        <v>49.7</v>
      </c>
      <c r="DA45" s="675"/>
      <c r="DB45" s="675"/>
      <c r="DC45" s="679"/>
      <c r="DD45" s="650">
        <v>8203237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359</v>
      </c>
      <c r="CG46" s="639"/>
      <c r="CH46" s="639"/>
      <c r="CI46" s="639"/>
      <c r="CJ46" s="639"/>
      <c r="CK46" s="639"/>
      <c r="CL46" s="639"/>
      <c r="CM46" s="639"/>
      <c r="CN46" s="639"/>
      <c r="CO46" s="639"/>
      <c r="CP46" s="639"/>
      <c r="CQ46" s="640"/>
      <c r="CR46" s="641">
        <v>2681496</v>
      </c>
      <c r="CS46" s="642"/>
      <c r="CT46" s="642"/>
      <c r="CU46" s="642"/>
      <c r="CV46" s="642"/>
      <c r="CW46" s="642"/>
      <c r="CX46" s="642"/>
      <c r="CY46" s="643"/>
      <c r="CZ46" s="646">
        <v>3.4</v>
      </c>
      <c r="DA46" s="647"/>
      <c r="DB46" s="647"/>
      <c r="DC46" s="742"/>
      <c r="DD46" s="650">
        <v>202292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360</v>
      </c>
      <c r="CG47" s="639"/>
      <c r="CH47" s="639"/>
      <c r="CI47" s="639"/>
      <c r="CJ47" s="639"/>
      <c r="CK47" s="639"/>
      <c r="CL47" s="639"/>
      <c r="CM47" s="639"/>
      <c r="CN47" s="639"/>
      <c r="CO47" s="639"/>
      <c r="CP47" s="639"/>
      <c r="CQ47" s="640"/>
      <c r="CR47" s="641">
        <v>11971031</v>
      </c>
      <c r="CS47" s="677"/>
      <c r="CT47" s="677"/>
      <c r="CU47" s="677"/>
      <c r="CV47" s="677"/>
      <c r="CW47" s="677"/>
      <c r="CX47" s="677"/>
      <c r="CY47" s="678"/>
      <c r="CZ47" s="646">
        <v>15.2</v>
      </c>
      <c r="DA47" s="675"/>
      <c r="DB47" s="675"/>
      <c r="DC47" s="679"/>
      <c r="DD47" s="650">
        <v>2522831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361</v>
      </c>
      <c r="CG48" s="639"/>
      <c r="CH48" s="639"/>
      <c r="CI48" s="639"/>
      <c r="CJ48" s="639"/>
      <c r="CK48" s="639"/>
      <c r="CL48" s="639"/>
      <c r="CM48" s="639"/>
      <c r="CN48" s="639"/>
      <c r="CO48" s="639"/>
      <c r="CP48" s="639"/>
      <c r="CQ48" s="640"/>
      <c r="CR48" s="641" t="s">
        <v>137</v>
      </c>
      <c r="CS48" s="642"/>
      <c r="CT48" s="642"/>
      <c r="CU48" s="642"/>
      <c r="CV48" s="642"/>
      <c r="CW48" s="642"/>
      <c r="CX48" s="642"/>
      <c r="CY48" s="643"/>
      <c r="CZ48" s="646" t="s">
        <v>245</v>
      </c>
      <c r="DA48" s="647"/>
      <c r="DB48" s="647"/>
      <c r="DC48" s="742"/>
      <c r="DD48" s="650" t="s">
        <v>245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362</v>
      </c>
      <c r="CE49" s="687"/>
      <c r="CF49" s="687"/>
      <c r="CG49" s="687"/>
      <c r="CH49" s="687"/>
      <c r="CI49" s="687"/>
      <c r="CJ49" s="687"/>
      <c r="CK49" s="687"/>
      <c r="CL49" s="687"/>
      <c r="CM49" s="687"/>
      <c r="CN49" s="687"/>
      <c r="CO49" s="687"/>
      <c r="CP49" s="687"/>
      <c r="CQ49" s="688"/>
      <c r="CR49" s="721">
        <v>78770850</v>
      </c>
      <c r="CS49" s="711"/>
      <c r="CT49" s="711"/>
      <c r="CU49" s="711"/>
      <c r="CV49" s="711"/>
      <c r="CW49" s="711"/>
      <c r="CX49" s="711"/>
      <c r="CY49" s="743"/>
      <c r="CZ49" s="726">
        <v>100</v>
      </c>
      <c r="DA49" s="744"/>
      <c r="DB49" s="744"/>
      <c r="DC49" s="745"/>
      <c r="DD49" s="746">
        <v>20763982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wFEZqGJfIL7Soau3yZm6m19sw09Uk8rV8LQpGxnjLOpXe4wiDitfYNc6OR8kynF1QWeWuN7Zoz2kf/3gdeBb5Q==" saltValue="loLeitO4xfc3+FnSWQ6q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AP78" sqref="AP78:AT78"/>
    </sheetView>
  </sheetViews>
  <sheetFormatPr defaultColWidth="0" defaultRowHeight="13.5" zeroHeight="1"/>
  <cols>
    <col min="1" max="130" width="2.7109375" style="289" customWidth="1"/>
    <col min="131" max="131" width="1.57031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82310</v>
      </c>
      <c r="R7" s="777"/>
      <c r="S7" s="777"/>
      <c r="T7" s="777"/>
      <c r="U7" s="777"/>
      <c r="V7" s="777">
        <v>78771</v>
      </c>
      <c r="W7" s="777"/>
      <c r="X7" s="777"/>
      <c r="Y7" s="777"/>
      <c r="Z7" s="777"/>
      <c r="AA7" s="777">
        <v>3539</v>
      </c>
      <c r="AB7" s="777"/>
      <c r="AC7" s="777"/>
      <c r="AD7" s="777"/>
      <c r="AE7" s="778"/>
      <c r="AF7" s="779">
        <v>2131</v>
      </c>
      <c r="AG7" s="780"/>
      <c r="AH7" s="780"/>
      <c r="AI7" s="780"/>
      <c r="AJ7" s="781"/>
      <c r="AK7" s="816">
        <v>30874</v>
      </c>
      <c r="AL7" s="817"/>
      <c r="AM7" s="817"/>
      <c r="AN7" s="817"/>
      <c r="AO7" s="817"/>
      <c r="AP7" s="817">
        <v>11577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582</v>
      </c>
      <c r="BT7" s="821"/>
      <c r="BU7" s="821"/>
      <c r="BV7" s="821"/>
      <c r="BW7" s="821"/>
      <c r="BX7" s="821"/>
      <c r="BY7" s="821"/>
      <c r="BZ7" s="821"/>
      <c r="CA7" s="821"/>
      <c r="CB7" s="821"/>
      <c r="CC7" s="821"/>
      <c r="CD7" s="821"/>
      <c r="CE7" s="821"/>
      <c r="CF7" s="821"/>
      <c r="CG7" s="822"/>
      <c r="CH7" s="813">
        <v>-10</v>
      </c>
      <c r="CI7" s="814"/>
      <c r="CJ7" s="814"/>
      <c r="CK7" s="814"/>
      <c r="CL7" s="815"/>
      <c r="CM7" s="813">
        <v>225</v>
      </c>
      <c r="CN7" s="814"/>
      <c r="CO7" s="814"/>
      <c r="CP7" s="814"/>
      <c r="CQ7" s="815"/>
      <c r="CR7" s="813">
        <v>33</v>
      </c>
      <c r="CS7" s="814"/>
      <c r="CT7" s="814"/>
      <c r="CU7" s="814"/>
      <c r="CV7" s="815"/>
      <c r="CW7" s="813" t="s">
        <v>581</v>
      </c>
      <c r="CX7" s="814"/>
      <c r="CY7" s="814"/>
      <c r="CZ7" s="814"/>
      <c r="DA7" s="815"/>
      <c r="DB7" s="813" t="s">
        <v>581</v>
      </c>
      <c r="DC7" s="814"/>
      <c r="DD7" s="814"/>
      <c r="DE7" s="814"/>
      <c r="DF7" s="815"/>
      <c r="DG7" s="813" t="s">
        <v>581</v>
      </c>
      <c r="DH7" s="814"/>
      <c r="DI7" s="814"/>
      <c r="DJ7" s="814"/>
      <c r="DK7" s="815"/>
      <c r="DL7" s="813" t="s">
        <v>581</v>
      </c>
      <c r="DM7" s="814"/>
      <c r="DN7" s="814"/>
      <c r="DO7" s="814"/>
      <c r="DP7" s="815"/>
      <c r="DQ7" s="813" t="s">
        <v>581</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583</v>
      </c>
      <c r="BT8" s="811"/>
      <c r="BU8" s="811"/>
      <c r="BV8" s="811"/>
      <c r="BW8" s="811"/>
      <c r="BX8" s="811"/>
      <c r="BY8" s="811"/>
      <c r="BZ8" s="811"/>
      <c r="CA8" s="811"/>
      <c r="CB8" s="811"/>
      <c r="CC8" s="811"/>
      <c r="CD8" s="811"/>
      <c r="CE8" s="811"/>
      <c r="CF8" s="811"/>
      <c r="CG8" s="812"/>
      <c r="CH8" s="823">
        <v>2</v>
      </c>
      <c r="CI8" s="824"/>
      <c r="CJ8" s="824"/>
      <c r="CK8" s="824"/>
      <c r="CL8" s="825"/>
      <c r="CM8" s="823">
        <v>41</v>
      </c>
      <c r="CN8" s="824"/>
      <c r="CO8" s="824"/>
      <c r="CP8" s="824"/>
      <c r="CQ8" s="825"/>
      <c r="CR8" s="823">
        <v>5</v>
      </c>
      <c r="CS8" s="824"/>
      <c r="CT8" s="824"/>
      <c r="CU8" s="824"/>
      <c r="CV8" s="825"/>
      <c r="CW8" s="823" t="s">
        <v>581</v>
      </c>
      <c r="CX8" s="824"/>
      <c r="CY8" s="824"/>
      <c r="CZ8" s="824"/>
      <c r="DA8" s="825"/>
      <c r="DB8" s="823" t="s">
        <v>581</v>
      </c>
      <c r="DC8" s="824"/>
      <c r="DD8" s="824"/>
      <c r="DE8" s="824"/>
      <c r="DF8" s="825"/>
      <c r="DG8" s="823" t="s">
        <v>581</v>
      </c>
      <c r="DH8" s="824"/>
      <c r="DI8" s="824"/>
      <c r="DJ8" s="824"/>
      <c r="DK8" s="825"/>
      <c r="DL8" s="823" t="s">
        <v>581</v>
      </c>
      <c r="DM8" s="824"/>
      <c r="DN8" s="824"/>
      <c r="DO8" s="824"/>
      <c r="DP8" s="825"/>
      <c r="DQ8" s="823" t="s">
        <v>581</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586</v>
      </c>
      <c r="BS9" s="810" t="s">
        <v>584</v>
      </c>
      <c r="BT9" s="811"/>
      <c r="BU9" s="811"/>
      <c r="BV9" s="811"/>
      <c r="BW9" s="811"/>
      <c r="BX9" s="811"/>
      <c r="BY9" s="811"/>
      <c r="BZ9" s="811"/>
      <c r="CA9" s="811"/>
      <c r="CB9" s="811"/>
      <c r="CC9" s="811"/>
      <c r="CD9" s="811"/>
      <c r="CE9" s="811"/>
      <c r="CF9" s="811"/>
      <c r="CG9" s="812"/>
      <c r="CH9" s="823">
        <v>47</v>
      </c>
      <c r="CI9" s="824"/>
      <c r="CJ9" s="824"/>
      <c r="CK9" s="824"/>
      <c r="CL9" s="825"/>
      <c r="CM9" s="823">
        <v>120</v>
      </c>
      <c r="CN9" s="824"/>
      <c r="CO9" s="824"/>
      <c r="CP9" s="824"/>
      <c r="CQ9" s="825"/>
      <c r="CR9" s="823">
        <v>3</v>
      </c>
      <c r="CS9" s="824"/>
      <c r="CT9" s="824"/>
      <c r="CU9" s="824"/>
      <c r="CV9" s="825"/>
      <c r="CW9" s="823" t="s">
        <v>581</v>
      </c>
      <c r="CX9" s="824"/>
      <c r="CY9" s="824"/>
      <c r="CZ9" s="824"/>
      <c r="DA9" s="825"/>
      <c r="DB9" s="823">
        <v>1200</v>
      </c>
      <c r="DC9" s="824"/>
      <c r="DD9" s="824"/>
      <c r="DE9" s="824"/>
      <c r="DF9" s="825"/>
      <c r="DG9" s="823" t="s">
        <v>581</v>
      </c>
      <c r="DH9" s="824"/>
      <c r="DI9" s="824"/>
      <c r="DJ9" s="824"/>
      <c r="DK9" s="825"/>
      <c r="DL9" s="823" t="s">
        <v>581</v>
      </c>
      <c r="DM9" s="824"/>
      <c r="DN9" s="824"/>
      <c r="DO9" s="824"/>
      <c r="DP9" s="825"/>
      <c r="DQ9" s="823" t="s">
        <v>581</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82310</v>
      </c>
      <c r="R23" s="836"/>
      <c r="S23" s="836"/>
      <c r="T23" s="836"/>
      <c r="U23" s="836"/>
      <c r="V23" s="836">
        <v>78771</v>
      </c>
      <c r="W23" s="836"/>
      <c r="X23" s="836"/>
      <c r="Y23" s="836"/>
      <c r="Z23" s="836"/>
      <c r="AA23" s="836">
        <v>3539</v>
      </c>
      <c r="AB23" s="836"/>
      <c r="AC23" s="836"/>
      <c r="AD23" s="836"/>
      <c r="AE23" s="837"/>
      <c r="AF23" s="838">
        <v>2131</v>
      </c>
      <c r="AG23" s="836"/>
      <c r="AH23" s="836"/>
      <c r="AI23" s="836"/>
      <c r="AJ23" s="839"/>
      <c r="AK23" s="840"/>
      <c r="AL23" s="841"/>
      <c r="AM23" s="841"/>
      <c r="AN23" s="841"/>
      <c r="AO23" s="841"/>
      <c r="AP23" s="836">
        <v>11577</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2564</v>
      </c>
      <c r="R28" s="865"/>
      <c r="S28" s="865"/>
      <c r="T28" s="865"/>
      <c r="U28" s="865"/>
      <c r="V28" s="865">
        <v>2563</v>
      </c>
      <c r="W28" s="865"/>
      <c r="X28" s="865"/>
      <c r="Y28" s="865"/>
      <c r="Z28" s="865"/>
      <c r="AA28" s="865">
        <v>1</v>
      </c>
      <c r="AB28" s="865"/>
      <c r="AC28" s="865"/>
      <c r="AD28" s="865"/>
      <c r="AE28" s="866"/>
      <c r="AF28" s="867">
        <v>1</v>
      </c>
      <c r="AG28" s="865"/>
      <c r="AH28" s="865"/>
      <c r="AI28" s="865"/>
      <c r="AJ28" s="868"/>
      <c r="AK28" s="869">
        <v>208</v>
      </c>
      <c r="AL28" s="860"/>
      <c r="AM28" s="860"/>
      <c r="AN28" s="860"/>
      <c r="AO28" s="860"/>
      <c r="AP28" s="860" t="s">
        <v>511</v>
      </c>
      <c r="AQ28" s="860"/>
      <c r="AR28" s="860"/>
      <c r="AS28" s="860"/>
      <c r="AT28" s="860"/>
      <c r="AU28" s="860" t="s">
        <v>511</v>
      </c>
      <c r="AV28" s="860"/>
      <c r="AW28" s="860"/>
      <c r="AX28" s="860"/>
      <c r="AY28" s="860"/>
      <c r="AZ28" s="861" t="s">
        <v>511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168</v>
      </c>
      <c r="R29" s="801"/>
      <c r="S29" s="801"/>
      <c r="T29" s="801"/>
      <c r="U29" s="801"/>
      <c r="V29" s="801">
        <v>168</v>
      </c>
      <c r="W29" s="801"/>
      <c r="X29" s="801"/>
      <c r="Y29" s="801"/>
      <c r="Z29" s="801"/>
      <c r="AA29" s="801" t="s">
        <v>574</v>
      </c>
      <c r="AB29" s="801"/>
      <c r="AC29" s="801"/>
      <c r="AD29" s="801"/>
      <c r="AE29" s="802"/>
      <c r="AF29" s="803" t="s">
        <v>137</v>
      </c>
      <c r="AG29" s="804"/>
      <c r="AH29" s="804"/>
      <c r="AI29" s="804"/>
      <c r="AJ29" s="805"/>
      <c r="AK29" s="872">
        <v>111</v>
      </c>
      <c r="AL29" s="873"/>
      <c r="AM29" s="873"/>
      <c r="AN29" s="873"/>
      <c r="AO29" s="873"/>
      <c r="AP29" s="873" t="s">
        <v>511</v>
      </c>
      <c r="AQ29" s="873"/>
      <c r="AR29" s="873"/>
      <c r="AS29" s="873"/>
      <c r="AT29" s="873"/>
      <c r="AU29" s="873" t="s">
        <v>511</v>
      </c>
      <c r="AV29" s="873"/>
      <c r="AW29" s="873"/>
      <c r="AX29" s="873"/>
      <c r="AY29" s="873"/>
      <c r="AZ29" s="874" t="s">
        <v>511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2687</v>
      </c>
      <c r="R30" s="801"/>
      <c r="S30" s="801"/>
      <c r="T30" s="801"/>
      <c r="U30" s="801"/>
      <c r="V30" s="801">
        <v>2624</v>
      </c>
      <c r="W30" s="801"/>
      <c r="X30" s="801"/>
      <c r="Y30" s="801"/>
      <c r="Z30" s="801"/>
      <c r="AA30" s="801">
        <v>63</v>
      </c>
      <c r="AB30" s="801"/>
      <c r="AC30" s="801"/>
      <c r="AD30" s="801"/>
      <c r="AE30" s="802"/>
      <c r="AF30" s="803">
        <v>63</v>
      </c>
      <c r="AG30" s="804"/>
      <c r="AH30" s="804"/>
      <c r="AI30" s="804"/>
      <c r="AJ30" s="805"/>
      <c r="AK30" s="872">
        <v>333</v>
      </c>
      <c r="AL30" s="873"/>
      <c r="AM30" s="873"/>
      <c r="AN30" s="873"/>
      <c r="AO30" s="873"/>
      <c r="AP30" s="873" t="s">
        <v>511</v>
      </c>
      <c r="AQ30" s="873"/>
      <c r="AR30" s="873"/>
      <c r="AS30" s="873"/>
      <c r="AT30" s="873"/>
      <c r="AU30" s="873" t="s">
        <v>511</v>
      </c>
      <c r="AV30" s="873"/>
      <c r="AW30" s="873"/>
      <c r="AX30" s="873"/>
      <c r="AY30" s="873"/>
      <c r="AZ30" s="874" t="s">
        <v>511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16</v>
      </c>
      <c r="R31" s="801"/>
      <c r="S31" s="801"/>
      <c r="T31" s="801"/>
      <c r="U31" s="801"/>
      <c r="V31" s="801">
        <v>7</v>
      </c>
      <c r="W31" s="801"/>
      <c r="X31" s="801"/>
      <c r="Y31" s="801"/>
      <c r="Z31" s="801"/>
      <c r="AA31" s="801">
        <v>9</v>
      </c>
      <c r="AB31" s="801"/>
      <c r="AC31" s="801"/>
      <c r="AD31" s="801"/>
      <c r="AE31" s="802"/>
      <c r="AF31" s="803">
        <v>9</v>
      </c>
      <c r="AG31" s="804"/>
      <c r="AH31" s="804"/>
      <c r="AI31" s="804"/>
      <c r="AJ31" s="805"/>
      <c r="AK31" s="872" t="s">
        <v>574</v>
      </c>
      <c r="AL31" s="873"/>
      <c r="AM31" s="873"/>
      <c r="AN31" s="873"/>
      <c r="AO31" s="873"/>
      <c r="AP31" s="873" t="s">
        <v>511</v>
      </c>
      <c r="AQ31" s="873"/>
      <c r="AR31" s="873"/>
      <c r="AS31" s="873"/>
      <c r="AT31" s="873"/>
      <c r="AU31" s="873" t="s">
        <v>511</v>
      </c>
      <c r="AV31" s="873"/>
      <c r="AW31" s="873"/>
      <c r="AX31" s="873"/>
      <c r="AY31" s="873"/>
      <c r="AZ31" s="874" t="s">
        <v>511</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243</v>
      </c>
      <c r="R32" s="801"/>
      <c r="S32" s="801"/>
      <c r="T32" s="801"/>
      <c r="U32" s="801"/>
      <c r="V32" s="801">
        <v>243</v>
      </c>
      <c r="W32" s="801"/>
      <c r="X32" s="801"/>
      <c r="Y32" s="801"/>
      <c r="Z32" s="801"/>
      <c r="AA32" s="801" t="s">
        <v>574</v>
      </c>
      <c r="AB32" s="801"/>
      <c r="AC32" s="801"/>
      <c r="AD32" s="801"/>
      <c r="AE32" s="802"/>
      <c r="AF32" s="803" t="s">
        <v>137</v>
      </c>
      <c r="AG32" s="804"/>
      <c r="AH32" s="804"/>
      <c r="AI32" s="804"/>
      <c r="AJ32" s="805"/>
      <c r="AK32" s="872">
        <v>76</v>
      </c>
      <c r="AL32" s="873"/>
      <c r="AM32" s="873"/>
      <c r="AN32" s="873"/>
      <c r="AO32" s="873"/>
      <c r="AP32" s="873" t="s">
        <v>575</v>
      </c>
      <c r="AQ32" s="873"/>
      <c r="AR32" s="873"/>
      <c r="AS32" s="873"/>
      <c r="AT32" s="873"/>
      <c r="AU32" s="873" t="s">
        <v>511</v>
      </c>
      <c r="AV32" s="873"/>
      <c r="AW32" s="873"/>
      <c r="AX32" s="873"/>
      <c r="AY32" s="873"/>
      <c r="AZ32" s="874" t="s">
        <v>511</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563</v>
      </c>
      <c r="R33" s="801"/>
      <c r="S33" s="801"/>
      <c r="T33" s="801"/>
      <c r="U33" s="801"/>
      <c r="V33" s="801">
        <v>503</v>
      </c>
      <c r="W33" s="801"/>
      <c r="X33" s="801"/>
      <c r="Y33" s="801"/>
      <c r="Z33" s="801"/>
      <c r="AA33" s="801">
        <v>60</v>
      </c>
      <c r="AB33" s="801"/>
      <c r="AC33" s="801"/>
      <c r="AD33" s="801"/>
      <c r="AE33" s="802"/>
      <c r="AF33" s="803">
        <v>799</v>
      </c>
      <c r="AG33" s="804"/>
      <c r="AH33" s="804"/>
      <c r="AI33" s="804"/>
      <c r="AJ33" s="805"/>
      <c r="AK33" s="872">
        <v>149</v>
      </c>
      <c r="AL33" s="873"/>
      <c r="AM33" s="873"/>
      <c r="AN33" s="873"/>
      <c r="AO33" s="873"/>
      <c r="AP33" s="873">
        <v>2450</v>
      </c>
      <c r="AQ33" s="873"/>
      <c r="AR33" s="873"/>
      <c r="AS33" s="873"/>
      <c r="AT33" s="873"/>
      <c r="AU33" s="873">
        <v>572</v>
      </c>
      <c r="AV33" s="873"/>
      <c r="AW33" s="873"/>
      <c r="AX33" s="873"/>
      <c r="AY33" s="873"/>
      <c r="AZ33" s="874" t="s">
        <v>511</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766</v>
      </c>
      <c r="R34" s="801"/>
      <c r="S34" s="801"/>
      <c r="T34" s="801"/>
      <c r="U34" s="801"/>
      <c r="V34" s="801">
        <v>673</v>
      </c>
      <c r="W34" s="801"/>
      <c r="X34" s="801"/>
      <c r="Y34" s="801"/>
      <c r="Z34" s="801"/>
      <c r="AA34" s="801">
        <v>93</v>
      </c>
      <c r="AB34" s="801"/>
      <c r="AC34" s="801"/>
      <c r="AD34" s="801"/>
      <c r="AE34" s="802"/>
      <c r="AF34" s="803" t="s">
        <v>137</v>
      </c>
      <c r="AG34" s="804"/>
      <c r="AH34" s="804"/>
      <c r="AI34" s="804"/>
      <c r="AJ34" s="805"/>
      <c r="AK34" s="872">
        <v>549</v>
      </c>
      <c r="AL34" s="873"/>
      <c r="AM34" s="873"/>
      <c r="AN34" s="873"/>
      <c r="AO34" s="873"/>
      <c r="AP34" s="873">
        <v>4444</v>
      </c>
      <c r="AQ34" s="873"/>
      <c r="AR34" s="873"/>
      <c r="AS34" s="873"/>
      <c r="AT34" s="873"/>
      <c r="AU34" s="873">
        <v>4311</v>
      </c>
      <c r="AV34" s="873"/>
      <c r="AW34" s="873"/>
      <c r="AX34" s="873"/>
      <c r="AY34" s="873"/>
      <c r="AZ34" s="874" t="s">
        <v>511</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409</v>
      </c>
      <c r="C35" s="798"/>
      <c r="D35" s="798"/>
      <c r="E35" s="798"/>
      <c r="F35" s="798"/>
      <c r="G35" s="798"/>
      <c r="H35" s="798"/>
      <c r="I35" s="798"/>
      <c r="J35" s="798"/>
      <c r="K35" s="798"/>
      <c r="L35" s="798"/>
      <c r="M35" s="798"/>
      <c r="N35" s="798"/>
      <c r="O35" s="798"/>
      <c r="P35" s="799"/>
      <c r="Q35" s="800">
        <v>56</v>
      </c>
      <c r="R35" s="801"/>
      <c r="S35" s="801"/>
      <c r="T35" s="801"/>
      <c r="U35" s="801"/>
      <c r="V35" s="801">
        <v>56</v>
      </c>
      <c r="W35" s="801"/>
      <c r="X35" s="801"/>
      <c r="Y35" s="801"/>
      <c r="Z35" s="801"/>
      <c r="AA35" s="801" t="s">
        <v>581</v>
      </c>
      <c r="AB35" s="801"/>
      <c r="AC35" s="801"/>
      <c r="AD35" s="801"/>
      <c r="AE35" s="802"/>
      <c r="AF35" s="803" t="s">
        <v>410</v>
      </c>
      <c r="AG35" s="804"/>
      <c r="AH35" s="804"/>
      <c r="AI35" s="804"/>
      <c r="AJ35" s="805"/>
      <c r="AK35" s="872">
        <v>44</v>
      </c>
      <c r="AL35" s="873"/>
      <c r="AM35" s="873"/>
      <c r="AN35" s="873"/>
      <c r="AO35" s="873"/>
      <c r="AP35" s="873">
        <v>302</v>
      </c>
      <c r="AQ35" s="873"/>
      <c r="AR35" s="873"/>
      <c r="AS35" s="873"/>
      <c r="AT35" s="873"/>
      <c r="AU35" s="873">
        <v>302</v>
      </c>
      <c r="AV35" s="873"/>
      <c r="AW35" s="873"/>
      <c r="AX35" s="873"/>
      <c r="AY35" s="873"/>
      <c r="AZ35" s="874" t="s">
        <v>511</v>
      </c>
      <c r="BA35" s="874"/>
      <c r="BB35" s="874"/>
      <c r="BC35" s="874"/>
      <c r="BD35" s="874"/>
      <c r="BE35" s="870" t="s">
        <v>408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411</v>
      </c>
      <c r="C36" s="798"/>
      <c r="D36" s="798"/>
      <c r="E36" s="798"/>
      <c r="F36" s="798"/>
      <c r="G36" s="798"/>
      <c r="H36" s="798"/>
      <c r="I36" s="798"/>
      <c r="J36" s="798"/>
      <c r="K36" s="798"/>
      <c r="L36" s="798"/>
      <c r="M36" s="798"/>
      <c r="N36" s="798"/>
      <c r="O36" s="798"/>
      <c r="P36" s="799"/>
      <c r="Q36" s="800">
        <v>110</v>
      </c>
      <c r="R36" s="801"/>
      <c r="S36" s="801"/>
      <c r="T36" s="801"/>
      <c r="U36" s="801"/>
      <c r="V36" s="801">
        <v>105</v>
      </c>
      <c r="W36" s="801"/>
      <c r="X36" s="801"/>
      <c r="Y36" s="801"/>
      <c r="Z36" s="801"/>
      <c r="AA36" s="801">
        <v>4</v>
      </c>
      <c r="AB36" s="801"/>
      <c r="AC36" s="801"/>
      <c r="AD36" s="801"/>
      <c r="AE36" s="802"/>
      <c r="AF36" s="803" t="s">
        <v>137</v>
      </c>
      <c r="AG36" s="804"/>
      <c r="AH36" s="804"/>
      <c r="AI36" s="804"/>
      <c r="AJ36" s="805"/>
      <c r="AK36" s="872">
        <v>38</v>
      </c>
      <c r="AL36" s="873"/>
      <c r="AM36" s="873"/>
      <c r="AN36" s="873"/>
      <c r="AO36" s="873"/>
      <c r="AP36" s="873">
        <v>708</v>
      </c>
      <c r="AQ36" s="873"/>
      <c r="AR36" s="873"/>
      <c r="AS36" s="873"/>
      <c r="AT36" s="873"/>
      <c r="AU36" s="873">
        <v>708</v>
      </c>
      <c r="AV36" s="873"/>
      <c r="AW36" s="873"/>
      <c r="AX36" s="873"/>
      <c r="AY36" s="873"/>
      <c r="AZ36" s="874" t="s">
        <v>511</v>
      </c>
      <c r="BA36" s="874"/>
      <c r="BB36" s="874"/>
      <c r="BC36" s="874"/>
      <c r="BD36" s="874"/>
      <c r="BE36" s="870" t="s">
        <v>408</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872</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137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394</v>
      </c>
      <c r="AB66" s="760"/>
      <c r="AC66" s="760"/>
      <c r="AD66" s="760"/>
      <c r="AE66" s="761"/>
      <c r="AF66" s="894" t="s">
        <v>418</v>
      </c>
      <c r="AG66" s="855"/>
      <c r="AH66" s="855"/>
      <c r="AI66" s="855"/>
      <c r="AJ66" s="895"/>
      <c r="AK66" s="759" t="s">
        <v>419</v>
      </c>
      <c r="AL66" s="783"/>
      <c r="AM66" s="783"/>
      <c r="AN66" s="783"/>
      <c r="AO66" s="784"/>
      <c r="AP66" s="759" t="s">
        <v>397</v>
      </c>
      <c r="AQ66" s="760"/>
      <c r="AR66" s="760"/>
      <c r="AS66" s="760"/>
      <c r="AT66" s="761"/>
      <c r="AU66" s="759" t="s">
        <v>420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587</v>
      </c>
      <c r="C68" s="912"/>
      <c r="D68" s="912"/>
      <c r="E68" s="912"/>
      <c r="F68" s="912"/>
      <c r="G68" s="912"/>
      <c r="H68" s="912"/>
      <c r="I68" s="912"/>
      <c r="J68" s="912"/>
      <c r="K68" s="912"/>
      <c r="L68" s="912"/>
      <c r="M68" s="912"/>
      <c r="N68" s="912"/>
      <c r="O68" s="912"/>
      <c r="P68" s="913"/>
      <c r="Q68" s="914">
        <v>209</v>
      </c>
      <c r="R68" s="908"/>
      <c r="S68" s="908"/>
      <c r="T68" s="908"/>
      <c r="U68" s="908"/>
      <c r="V68" s="908">
        <v>201</v>
      </c>
      <c r="W68" s="908"/>
      <c r="X68" s="908"/>
      <c r="Y68" s="908"/>
      <c r="Z68" s="908"/>
      <c r="AA68" s="908">
        <v>8</v>
      </c>
      <c r="AB68" s="908"/>
      <c r="AC68" s="908"/>
      <c r="AD68" s="908"/>
      <c r="AE68" s="908"/>
      <c r="AF68" s="908" t="s">
        <v>598</v>
      </c>
      <c r="AG68" s="908"/>
      <c r="AH68" s="908"/>
      <c r="AI68" s="908"/>
      <c r="AJ68" s="908"/>
      <c r="AK68" s="908" t="s">
        <v>595</v>
      </c>
      <c r="AL68" s="908"/>
      <c r="AM68" s="908"/>
      <c r="AN68" s="908"/>
      <c r="AO68" s="908"/>
      <c r="AP68" s="908">
        <v>28</v>
      </c>
      <c r="AQ68" s="908"/>
      <c r="AR68" s="908"/>
      <c r="AS68" s="908"/>
      <c r="AT68" s="908"/>
      <c r="AU68" s="908">
        <v>9</v>
      </c>
      <c r="AV68" s="908"/>
      <c r="AW68" s="908"/>
      <c r="AX68" s="908"/>
      <c r="AY68" s="908"/>
      <c r="AZ68" s="909" t="s">
        <v>590</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587</v>
      </c>
      <c r="C69" s="916"/>
      <c r="D69" s="916"/>
      <c r="E69" s="916"/>
      <c r="F69" s="916"/>
      <c r="G69" s="916"/>
      <c r="H69" s="916"/>
      <c r="I69" s="916"/>
      <c r="J69" s="916"/>
      <c r="K69" s="916"/>
      <c r="L69" s="916"/>
      <c r="M69" s="916"/>
      <c r="N69" s="916"/>
      <c r="O69" s="916"/>
      <c r="P69" s="917"/>
      <c r="Q69" s="918">
        <v>11</v>
      </c>
      <c r="R69" s="873"/>
      <c r="S69" s="873"/>
      <c r="T69" s="873"/>
      <c r="U69" s="873"/>
      <c r="V69" s="873">
        <v>3</v>
      </c>
      <c r="W69" s="873"/>
      <c r="X69" s="873"/>
      <c r="Y69" s="873"/>
      <c r="Z69" s="873"/>
      <c r="AA69" s="873">
        <v>8</v>
      </c>
      <c r="AB69" s="873"/>
      <c r="AC69" s="873"/>
      <c r="AD69" s="873"/>
      <c r="AE69" s="873"/>
      <c r="AF69" s="873" t="s">
        <v>598</v>
      </c>
      <c r="AG69" s="873"/>
      <c r="AH69" s="873"/>
      <c r="AI69" s="873"/>
      <c r="AJ69" s="873"/>
      <c r="AK69" s="873" t="s">
        <v>596</v>
      </c>
      <c r="AL69" s="873"/>
      <c r="AM69" s="873"/>
      <c r="AN69" s="873"/>
      <c r="AO69" s="873"/>
      <c r="AP69" s="873" t="s">
        <v>596</v>
      </c>
      <c r="AQ69" s="873"/>
      <c r="AR69" s="873"/>
      <c r="AS69" s="873"/>
      <c r="AT69" s="873"/>
      <c r="AU69" s="873" t="s">
        <v>596</v>
      </c>
      <c r="AV69" s="873"/>
      <c r="AW69" s="873"/>
      <c r="AX69" s="873"/>
      <c r="AY69" s="873"/>
      <c r="AZ69" s="919" t="s">
        <v>593</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594</v>
      </c>
      <c r="C70" s="916"/>
      <c r="D70" s="916"/>
      <c r="E70" s="916"/>
      <c r="F70" s="916"/>
      <c r="G70" s="916"/>
      <c r="H70" s="916"/>
      <c r="I70" s="916"/>
      <c r="J70" s="916"/>
      <c r="K70" s="916"/>
      <c r="L70" s="916"/>
      <c r="M70" s="916"/>
      <c r="N70" s="916"/>
      <c r="O70" s="916"/>
      <c r="P70" s="917"/>
      <c r="Q70" s="918">
        <v>7</v>
      </c>
      <c r="R70" s="873"/>
      <c r="S70" s="873"/>
      <c r="T70" s="873"/>
      <c r="U70" s="873"/>
      <c r="V70" s="873">
        <v>6</v>
      </c>
      <c r="W70" s="873"/>
      <c r="X70" s="873"/>
      <c r="Y70" s="873"/>
      <c r="Z70" s="873"/>
      <c r="AA70" s="873">
        <v>1</v>
      </c>
      <c r="AB70" s="873"/>
      <c r="AC70" s="873"/>
      <c r="AD70" s="873"/>
      <c r="AE70" s="873"/>
      <c r="AF70" s="873">
        <v>1</v>
      </c>
      <c r="AG70" s="873"/>
      <c r="AH70" s="873"/>
      <c r="AI70" s="873"/>
      <c r="AJ70" s="873"/>
      <c r="AK70" s="873" t="s">
        <v>596</v>
      </c>
      <c r="AL70" s="873"/>
      <c r="AM70" s="873"/>
      <c r="AN70" s="873"/>
      <c r="AO70" s="873"/>
      <c r="AP70" s="873" t="s">
        <v>596</v>
      </c>
      <c r="AQ70" s="873"/>
      <c r="AR70" s="873"/>
      <c r="AS70" s="873"/>
      <c r="AT70" s="873"/>
      <c r="AU70" s="873" t="s">
        <v>596</v>
      </c>
      <c r="AV70" s="873"/>
      <c r="AW70" s="873"/>
      <c r="AX70" s="873"/>
      <c r="AY70" s="873"/>
      <c r="AZ70" s="919" t="s">
        <v>590</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588</v>
      </c>
      <c r="C71" s="916"/>
      <c r="D71" s="916"/>
      <c r="E71" s="916"/>
      <c r="F71" s="916"/>
      <c r="G71" s="916"/>
      <c r="H71" s="916"/>
      <c r="I71" s="916"/>
      <c r="J71" s="916"/>
      <c r="K71" s="916"/>
      <c r="L71" s="916"/>
      <c r="M71" s="916"/>
      <c r="N71" s="916"/>
      <c r="O71" s="916"/>
      <c r="P71" s="917"/>
      <c r="Q71" s="918">
        <v>1490</v>
      </c>
      <c r="R71" s="873"/>
      <c r="S71" s="873"/>
      <c r="T71" s="873"/>
      <c r="U71" s="873"/>
      <c r="V71" s="873">
        <v>1479</v>
      </c>
      <c r="W71" s="873"/>
      <c r="X71" s="873"/>
      <c r="Y71" s="873"/>
      <c r="Z71" s="873"/>
      <c r="AA71" s="873">
        <v>11</v>
      </c>
      <c r="AB71" s="873"/>
      <c r="AC71" s="873"/>
      <c r="AD71" s="873"/>
      <c r="AE71" s="873"/>
      <c r="AF71" s="873" t="s">
        <v>598</v>
      </c>
      <c r="AG71" s="873"/>
      <c r="AH71" s="873"/>
      <c r="AI71" s="873"/>
      <c r="AJ71" s="873"/>
      <c r="AK71" s="873" t="s">
        <v>596</v>
      </c>
      <c r="AL71" s="873"/>
      <c r="AM71" s="873"/>
      <c r="AN71" s="873"/>
      <c r="AO71" s="873"/>
      <c r="AP71" s="873">
        <v>3062</v>
      </c>
      <c r="AQ71" s="873"/>
      <c r="AR71" s="873"/>
      <c r="AS71" s="873"/>
      <c r="AT71" s="873"/>
      <c r="AU71" s="873">
        <v>453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589</v>
      </c>
      <c r="C72" s="916"/>
      <c r="D72" s="916"/>
      <c r="E72" s="916"/>
      <c r="F72" s="916"/>
      <c r="G72" s="916"/>
      <c r="H72" s="916"/>
      <c r="I72" s="916"/>
      <c r="J72" s="916"/>
      <c r="K72" s="916"/>
      <c r="L72" s="916"/>
      <c r="M72" s="916"/>
      <c r="N72" s="916"/>
      <c r="O72" s="916"/>
      <c r="P72" s="917"/>
      <c r="Q72" s="918">
        <v>11221</v>
      </c>
      <c r="R72" s="873"/>
      <c r="S72" s="873"/>
      <c r="T72" s="873"/>
      <c r="U72" s="873"/>
      <c r="V72" s="873">
        <v>11154</v>
      </c>
      <c r="W72" s="873"/>
      <c r="X72" s="873"/>
      <c r="Y72" s="873"/>
      <c r="Z72" s="873"/>
      <c r="AA72" s="873">
        <v>67</v>
      </c>
      <c r="AB72" s="873"/>
      <c r="AC72" s="873"/>
      <c r="AD72" s="873"/>
      <c r="AE72" s="873"/>
      <c r="AF72" s="873">
        <v>67</v>
      </c>
      <c r="AG72" s="873"/>
      <c r="AH72" s="873"/>
      <c r="AI72" s="873"/>
      <c r="AJ72" s="873"/>
      <c r="AK72" s="873">
        <v>78</v>
      </c>
      <c r="AL72" s="873"/>
      <c r="AM72" s="873"/>
      <c r="AN72" s="873"/>
      <c r="AO72" s="873"/>
      <c r="AP72" s="873" t="s">
        <v>596</v>
      </c>
      <c r="AQ72" s="873"/>
      <c r="AR72" s="873"/>
      <c r="AS72" s="873"/>
      <c r="AT72" s="873"/>
      <c r="AU72" s="873" t="s">
        <v>596</v>
      </c>
      <c r="AV72" s="873"/>
      <c r="AW72" s="873"/>
      <c r="AX72" s="873"/>
      <c r="AY72" s="873"/>
      <c r="AZ72" s="919" t="s">
        <v>590</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589</v>
      </c>
      <c r="C73" s="916"/>
      <c r="D73" s="916"/>
      <c r="E73" s="916"/>
      <c r="F73" s="916"/>
      <c r="G73" s="916"/>
      <c r="H73" s="916"/>
      <c r="I73" s="916"/>
      <c r="J73" s="916"/>
      <c r="K73" s="916"/>
      <c r="L73" s="916"/>
      <c r="M73" s="916"/>
      <c r="N73" s="916"/>
      <c r="O73" s="916"/>
      <c r="P73" s="917"/>
      <c r="Q73" s="918">
        <v>111</v>
      </c>
      <c r="R73" s="873"/>
      <c r="S73" s="873"/>
      <c r="T73" s="873"/>
      <c r="U73" s="873"/>
      <c r="V73" s="873">
        <v>97</v>
      </c>
      <c r="W73" s="873"/>
      <c r="X73" s="873"/>
      <c r="Y73" s="873"/>
      <c r="Z73" s="873"/>
      <c r="AA73" s="873">
        <v>14</v>
      </c>
      <c r="AB73" s="873"/>
      <c r="AC73" s="873"/>
      <c r="AD73" s="873"/>
      <c r="AE73" s="873"/>
      <c r="AF73" s="873">
        <v>14</v>
      </c>
      <c r="AG73" s="873"/>
      <c r="AH73" s="873"/>
      <c r="AI73" s="873"/>
      <c r="AJ73" s="873"/>
      <c r="AK73" s="873">
        <v>15</v>
      </c>
      <c r="AL73" s="873"/>
      <c r="AM73" s="873"/>
      <c r="AN73" s="873"/>
      <c r="AO73" s="873"/>
      <c r="AP73" s="873" t="s">
        <v>596</v>
      </c>
      <c r="AQ73" s="873"/>
      <c r="AR73" s="873"/>
      <c r="AS73" s="873"/>
      <c r="AT73" s="873"/>
      <c r="AU73" s="873" t="s">
        <v>596</v>
      </c>
      <c r="AV73" s="873"/>
      <c r="AW73" s="873"/>
      <c r="AX73" s="873"/>
      <c r="AY73" s="873"/>
      <c r="AZ73" s="919" t="s">
        <v>591</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592</v>
      </c>
      <c r="C74" s="916"/>
      <c r="D74" s="916"/>
      <c r="E74" s="916"/>
      <c r="F74" s="916"/>
      <c r="G74" s="916"/>
      <c r="H74" s="916"/>
      <c r="I74" s="916"/>
      <c r="J74" s="916"/>
      <c r="K74" s="916"/>
      <c r="L74" s="916"/>
      <c r="M74" s="916"/>
      <c r="N74" s="916"/>
      <c r="O74" s="916"/>
      <c r="P74" s="917"/>
      <c r="Q74" s="918">
        <v>207</v>
      </c>
      <c r="R74" s="873"/>
      <c r="S74" s="873"/>
      <c r="T74" s="873"/>
      <c r="U74" s="873"/>
      <c r="V74" s="873">
        <v>204</v>
      </c>
      <c r="W74" s="873"/>
      <c r="X74" s="873"/>
      <c r="Y74" s="873"/>
      <c r="Z74" s="873"/>
      <c r="AA74" s="873">
        <v>3</v>
      </c>
      <c r="AB74" s="873"/>
      <c r="AC74" s="873"/>
      <c r="AD74" s="873"/>
      <c r="AE74" s="873"/>
      <c r="AF74" s="873">
        <v>3</v>
      </c>
      <c r="AG74" s="873"/>
      <c r="AH74" s="873"/>
      <c r="AI74" s="873"/>
      <c r="AJ74" s="873"/>
      <c r="AK74" s="873" t="s">
        <v>596</v>
      </c>
      <c r="AL74" s="873"/>
      <c r="AM74" s="873"/>
      <c r="AN74" s="873"/>
      <c r="AO74" s="873"/>
      <c r="AP74" s="873" t="s">
        <v>596</v>
      </c>
      <c r="AQ74" s="873"/>
      <c r="AR74" s="873"/>
      <c r="AS74" s="873"/>
      <c r="AT74" s="873"/>
      <c r="AU74" s="873" t="s">
        <v>596</v>
      </c>
      <c r="AV74" s="873"/>
      <c r="AW74" s="873"/>
      <c r="AX74" s="873"/>
      <c r="AY74" s="873"/>
      <c r="AZ74" s="919" t="s">
        <v>590</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592</v>
      </c>
      <c r="C75" s="916"/>
      <c r="D75" s="916"/>
      <c r="E75" s="916"/>
      <c r="F75" s="916"/>
      <c r="G75" s="916"/>
      <c r="H75" s="916"/>
      <c r="I75" s="916"/>
      <c r="J75" s="916"/>
      <c r="K75" s="916"/>
      <c r="L75" s="916"/>
      <c r="M75" s="916"/>
      <c r="N75" s="916"/>
      <c r="O75" s="916"/>
      <c r="P75" s="917"/>
      <c r="Q75" s="921">
        <v>160877</v>
      </c>
      <c r="R75" s="922"/>
      <c r="S75" s="922"/>
      <c r="T75" s="922"/>
      <c r="U75" s="872"/>
      <c r="V75" s="923">
        <v>156963</v>
      </c>
      <c r="W75" s="922"/>
      <c r="X75" s="922"/>
      <c r="Y75" s="922"/>
      <c r="Z75" s="872"/>
      <c r="AA75" s="923">
        <v>3914</v>
      </c>
      <c r="AB75" s="922"/>
      <c r="AC75" s="922"/>
      <c r="AD75" s="922"/>
      <c r="AE75" s="872"/>
      <c r="AF75" s="923">
        <v>3914</v>
      </c>
      <c r="AG75" s="922"/>
      <c r="AH75" s="922"/>
      <c r="AI75" s="922"/>
      <c r="AJ75" s="872"/>
      <c r="AK75" s="923" t="s">
        <v>596</v>
      </c>
      <c r="AL75" s="922"/>
      <c r="AM75" s="922"/>
      <c r="AN75" s="922"/>
      <c r="AO75" s="872"/>
      <c r="AP75" s="923" t="s">
        <v>596</v>
      </c>
      <c r="AQ75" s="922"/>
      <c r="AR75" s="922"/>
      <c r="AS75" s="922"/>
      <c r="AT75" s="872"/>
      <c r="AU75" s="923" t="s">
        <v>596</v>
      </c>
      <c r="AV75" s="922"/>
      <c r="AW75" s="922"/>
      <c r="AX75" s="922"/>
      <c r="AY75" s="872"/>
      <c r="AZ75" s="919" t="s">
        <v>597</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43</v>
      </c>
      <c r="CS102" s="892"/>
      <c r="CT102" s="892"/>
      <c r="CU102" s="892"/>
      <c r="CV102" s="935"/>
      <c r="CW102" s="934" t="s">
        <v>581</v>
      </c>
      <c r="CX102" s="892"/>
      <c r="CY102" s="892"/>
      <c r="CZ102" s="892"/>
      <c r="DA102" s="935"/>
      <c r="DB102" s="934">
        <v>1200</v>
      </c>
      <c r="DC102" s="892"/>
      <c r="DD102" s="892"/>
      <c r="DE102" s="892"/>
      <c r="DF102" s="935"/>
      <c r="DG102" s="934" t="s">
        <v>585</v>
      </c>
      <c r="DH102" s="892"/>
      <c r="DI102" s="892"/>
      <c r="DJ102" s="892"/>
      <c r="DK102" s="935"/>
      <c r="DL102" s="934" t="s">
        <v>585</v>
      </c>
      <c r="DM102" s="892"/>
      <c r="DN102" s="892"/>
      <c r="DO102" s="892"/>
      <c r="DP102" s="935"/>
      <c r="DQ102" s="934" t="s">
        <v>585</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306</v>
      </c>
      <c r="AG109" s="937"/>
      <c r="AH109" s="937"/>
      <c r="AI109" s="937"/>
      <c r="AJ109" s="938"/>
      <c r="AK109" s="936" t="s">
        <v>305</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306</v>
      </c>
      <c r="BW109" s="937"/>
      <c r="BX109" s="937"/>
      <c r="BY109" s="937"/>
      <c r="BZ109" s="938"/>
      <c r="CA109" s="936" t="s">
        <v>305</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306</v>
      </c>
      <c r="DM109" s="937"/>
      <c r="DN109" s="937"/>
      <c r="DO109" s="937"/>
      <c r="DP109" s="938"/>
      <c r="DQ109" s="936" t="s">
        <v>305</v>
      </c>
      <c r="DR109" s="937"/>
      <c r="DS109" s="937"/>
      <c r="DT109" s="937"/>
      <c r="DU109" s="938"/>
      <c r="DV109" s="936" t="s">
        <v>431</v>
      </c>
      <c r="DW109" s="937"/>
      <c r="DX109" s="937"/>
      <c r="DY109" s="937"/>
      <c r="DZ109" s="939"/>
    </row>
    <row r="110" spans="1:131" s="246" customFormat="1" ht="26.25" customHeight="1">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1342338</v>
      </c>
      <c r="AB110" s="944"/>
      <c r="AC110" s="944"/>
      <c r="AD110" s="944"/>
      <c r="AE110" s="945"/>
      <c r="AF110" s="946">
        <v>1328501</v>
      </c>
      <c r="AG110" s="944"/>
      <c r="AH110" s="944"/>
      <c r="AI110" s="944"/>
      <c r="AJ110" s="945"/>
      <c r="AK110" s="946">
        <v>1324751</v>
      </c>
      <c r="AL110" s="944"/>
      <c r="AM110" s="944"/>
      <c r="AN110" s="944"/>
      <c r="AO110" s="945"/>
      <c r="AP110" s="947">
        <v>24.1</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12990956</v>
      </c>
      <c r="BR110" s="979"/>
      <c r="BS110" s="979"/>
      <c r="BT110" s="979"/>
      <c r="BU110" s="979"/>
      <c r="BV110" s="979">
        <v>12544292</v>
      </c>
      <c r="BW110" s="979"/>
      <c r="BX110" s="979"/>
      <c r="BY110" s="979"/>
      <c r="BZ110" s="979"/>
      <c r="CA110" s="979">
        <v>11577414</v>
      </c>
      <c r="CB110" s="979"/>
      <c r="CC110" s="979"/>
      <c r="CD110" s="979"/>
      <c r="CE110" s="979"/>
      <c r="CF110" s="993">
        <v>210.7</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137</v>
      </c>
      <c r="DH110" s="979"/>
      <c r="DI110" s="979"/>
      <c r="DJ110" s="979"/>
      <c r="DK110" s="979"/>
      <c r="DL110" s="979" t="s">
        <v>437</v>
      </c>
      <c r="DM110" s="979"/>
      <c r="DN110" s="979"/>
      <c r="DO110" s="979"/>
      <c r="DP110" s="979"/>
      <c r="DQ110" s="979" t="s">
        <v>438</v>
      </c>
      <c r="DR110" s="979"/>
      <c r="DS110" s="979"/>
      <c r="DT110" s="979"/>
      <c r="DU110" s="979"/>
      <c r="DV110" s="980" t="s">
        <v>437</v>
      </c>
      <c r="DW110" s="980"/>
      <c r="DX110" s="980"/>
      <c r="DY110" s="980"/>
      <c r="DZ110" s="981"/>
    </row>
    <row r="111" spans="1:131" s="246" customFormat="1" ht="26.25" customHeight="1">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137</v>
      </c>
      <c r="AB111" s="986"/>
      <c r="AC111" s="986"/>
      <c r="AD111" s="986"/>
      <c r="AE111" s="987"/>
      <c r="AF111" s="988" t="s">
        <v>137</v>
      </c>
      <c r="AG111" s="986"/>
      <c r="AH111" s="986"/>
      <c r="AI111" s="986"/>
      <c r="AJ111" s="987"/>
      <c r="AK111" s="988" t="s">
        <v>137</v>
      </c>
      <c r="AL111" s="986"/>
      <c r="AM111" s="986"/>
      <c r="AN111" s="986"/>
      <c r="AO111" s="987"/>
      <c r="AP111" s="989" t="s">
        <v>437</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47703</v>
      </c>
      <c r="BR111" s="972"/>
      <c r="BS111" s="972"/>
      <c r="BT111" s="972"/>
      <c r="BU111" s="972"/>
      <c r="BV111" s="972">
        <v>39502</v>
      </c>
      <c r="BW111" s="972"/>
      <c r="BX111" s="972"/>
      <c r="BY111" s="972"/>
      <c r="BZ111" s="972"/>
      <c r="CA111" s="972">
        <v>31301</v>
      </c>
      <c r="CB111" s="972"/>
      <c r="CC111" s="972"/>
      <c r="CD111" s="972"/>
      <c r="CE111" s="972"/>
      <c r="CF111" s="966">
        <v>0.6</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137</v>
      </c>
      <c r="DM111" s="972"/>
      <c r="DN111" s="972"/>
      <c r="DO111" s="972"/>
      <c r="DP111" s="972"/>
      <c r="DQ111" s="972" t="s">
        <v>137</v>
      </c>
      <c r="DR111" s="972"/>
      <c r="DS111" s="972"/>
      <c r="DT111" s="972"/>
      <c r="DU111" s="972"/>
      <c r="DV111" s="973" t="s">
        <v>438</v>
      </c>
      <c r="DW111" s="973"/>
      <c r="DX111" s="973"/>
      <c r="DY111" s="973"/>
      <c r="DZ111" s="974"/>
    </row>
    <row r="112" spans="1:131" s="246" customFormat="1" ht="26.25" customHeight="1">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444</v>
      </c>
      <c r="AG112" s="1011"/>
      <c r="AH112" s="1011"/>
      <c r="AI112" s="1011"/>
      <c r="AJ112" s="1012"/>
      <c r="AK112" s="1013" t="s">
        <v>137</v>
      </c>
      <c r="AL112" s="1011"/>
      <c r="AM112" s="1011"/>
      <c r="AN112" s="1011"/>
      <c r="AO112" s="1012"/>
      <c r="AP112" s="1014" t="s">
        <v>137</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6466526</v>
      </c>
      <c r="BR112" s="972"/>
      <c r="BS112" s="972"/>
      <c r="BT112" s="972"/>
      <c r="BU112" s="972"/>
      <c r="BV112" s="972">
        <v>6267654</v>
      </c>
      <c r="BW112" s="972"/>
      <c r="BX112" s="972"/>
      <c r="BY112" s="972"/>
      <c r="BZ112" s="972"/>
      <c r="CA112" s="972">
        <v>5893589</v>
      </c>
      <c r="CB112" s="972"/>
      <c r="CC112" s="972"/>
      <c r="CD112" s="972"/>
      <c r="CE112" s="972"/>
      <c r="CF112" s="966">
        <v>107.3</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137</v>
      </c>
      <c r="DH112" s="972"/>
      <c r="DI112" s="972"/>
      <c r="DJ112" s="972"/>
      <c r="DK112" s="972"/>
      <c r="DL112" s="972" t="s">
        <v>137</v>
      </c>
      <c r="DM112" s="972"/>
      <c r="DN112" s="972"/>
      <c r="DO112" s="972"/>
      <c r="DP112" s="972"/>
      <c r="DQ112" s="972" t="s">
        <v>437</v>
      </c>
      <c r="DR112" s="972"/>
      <c r="DS112" s="972"/>
      <c r="DT112" s="972"/>
      <c r="DU112" s="972"/>
      <c r="DV112" s="973" t="s">
        <v>137</v>
      </c>
      <c r="DW112" s="973"/>
      <c r="DX112" s="973"/>
      <c r="DY112" s="973"/>
      <c r="DZ112" s="974"/>
    </row>
    <row r="113" spans="1:130" s="246" customFormat="1" ht="26.25" customHeight="1">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545599</v>
      </c>
      <c r="AB113" s="986"/>
      <c r="AC113" s="986"/>
      <c r="AD113" s="986"/>
      <c r="AE113" s="987"/>
      <c r="AF113" s="988">
        <v>562752</v>
      </c>
      <c r="AG113" s="986"/>
      <c r="AH113" s="986"/>
      <c r="AI113" s="986"/>
      <c r="AJ113" s="987"/>
      <c r="AK113" s="988">
        <v>542914</v>
      </c>
      <c r="AL113" s="986"/>
      <c r="AM113" s="986"/>
      <c r="AN113" s="986"/>
      <c r="AO113" s="987"/>
      <c r="AP113" s="989">
        <v>9.9</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584484</v>
      </c>
      <c r="BR113" s="972"/>
      <c r="BS113" s="972"/>
      <c r="BT113" s="972"/>
      <c r="BU113" s="972"/>
      <c r="BV113" s="972">
        <v>526219</v>
      </c>
      <c r="BW113" s="972"/>
      <c r="BX113" s="972"/>
      <c r="BY113" s="972"/>
      <c r="BZ113" s="972"/>
      <c r="CA113" s="972">
        <v>462173</v>
      </c>
      <c r="CB113" s="972"/>
      <c r="CC113" s="972"/>
      <c r="CD113" s="972"/>
      <c r="CE113" s="972"/>
      <c r="CF113" s="966">
        <v>8.4</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137</v>
      </c>
      <c r="DH113" s="1011"/>
      <c r="DI113" s="1011"/>
      <c r="DJ113" s="1011"/>
      <c r="DK113" s="1012"/>
      <c r="DL113" s="1013" t="s">
        <v>137</v>
      </c>
      <c r="DM113" s="1011"/>
      <c r="DN113" s="1011"/>
      <c r="DO113" s="1011"/>
      <c r="DP113" s="1012"/>
      <c r="DQ113" s="1013" t="s">
        <v>137</v>
      </c>
      <c r="DR113" s="1011"/>
      <c r="DS113" s="1011"/>
      <c r="DT113" s="1011"/>
      <c r="DU113" s="1012"/>
      <c r="DV113" s="1014" t="s">
        <v>137</v>
      </c>
      <c r="DW113" s="1015"/>
      <c r="DX113" s="1015"/>
      <c r="DY113" s="1015"/>
      <c r="DZ113" s="1016"/>
    </row>
    <row r="114" spans="1:130" s="246" customFormat="1" ht="26.25" customHeight="1">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72827</v>
      </c>
      <c r="AB114" s="1011"/>
      <c r="AC114" s="1011"/>
      <c r="AD114" s="1011"/>
      <c r="AE114" s="1012"/>
      <c r="AF114" s="1013">
        <v>72827</v>
      </c>
      <c r="AG114" s="1011"/>
      <c r="AH114" s="1011"/>
      <c r="AI114" s="1011"/>
      <c r="AJ114" s="1012"/>
      <c r="AK114" s="1013">
        <v>71967</v>
      </c>
      <c r="AL114" s="1011"/>
      <c r="AM114" s="1011"/>
      <c r="AN114" s="1011"/>
      <c r="AO114" s="1012"/>
      <c r="AP114" s="1014">
        <v>1.3</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1562015</v>
      </c>
      <c r="BR114" s="972"/>
      <c r="BS114" s="972"/>
      <c r="BT114" s="972"/>
      <c r="BU114" s="972"/>
      <c r="BV114" s="972">
        <v>1577257</v>
      </c>
      <c r="BW114" s="972"/>
      <c r="BX114" s="972"/>
      <c r="BY114" s="972"/>
      <c r="BZ114" s="972"/>
      <c r="CA114" s="972">
        <v>1450797</v>
      </c>
      <c r="CB114" s="972"/>
      <c r="CC114" s="972"/>
      <c r="CD114" s="972"/>
      <c r="CE114" s="972"/>
      <c r="CF114" s="966">
        <v>26.4</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137</v>
      </c>
      <c r="DH114" s="1011"/>
      <c r="DI114" s="1011"/>
      <c r="DJ114" s="1011"/>
      <c r="DK114" s="1012"/>
      <c r="DL114" s="1013" t="s">
        <v>137</v>
      </c>
      <c r="DM114" s="1011"/>
      <c r="DN114" s="1011"/>
      <c r="DO114" s="1011"/>
      <c r="DP114" s="1012"/>
      <c r="DQ114" s="1013" t="s">
        <v>137</v>
      </c>
      <c r="DR114" s="1011"/>
      <c r="DS114" s="1011"/>
      <c r="DT114" s="1011"/>
      <c r="DU114" s="1012"/>
      <c r="DV114" s="1014" t="s">
        <v>137</v>
      </c>
      <c r="DW114" s="1015"/>
      <c r="DX114" s="1015"/>
      <c r="DY114" s="1015"/>
      <c r="DZ114" s="1016"/>
    </row>
    <row r="115" spans="1:130" s="246" customFormat="1" ht="26.25" customHeight="1">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18014</v>
      </c>
      <c r="AB115" s="986"/>
      <c r="AC115" s="986"/>
      <c r="AD115" s="986"/>
      <c r="AE115" s="987"/>
      <c r="AF115" s="988">
        <v>17718</v>
      </c>
      <c r="AG115" s="986"/>
      <c r="AH115" s="986"/>
      <c r="AI115" s="986"/>
      <c r="AJ115" s="987"/>
      <c r="AK115" s="988">
        <v>14520</v>
      </c>
      <c r="AL115" s="986"/>
      <c r="AM115" s="986"/>
      <c r="AN115" s="986"/>
      <c r="AO115" s="987"/>
      <c r="AP115" s="989">
        <v>0.3</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t="s">
        <v>137</v>
      </c>
      <c r="BR115" s="972"/>
      <c r="BS115" s="972"/>
      <c r="BT115" s="972"/>
      <c r="BU115" s="972"/>
      <c r="BV115" s="972" t="s">
        <v>137</v>
      </c>
      <c r="BW115" s="972"/>
      <c r="BX115" s="972"/>
      <c r="BY115" s="972"/>
      <c r="BZ115" s="972"/>
      <c r="CA115" s="972" t="s">
        <v>137</v>
      </c>
      <c r="CB115" s="972"/>
      <c r="CC115" s="972"/>
      <c r="CD115" s="972"/>
      <c r="CE115" s="972"/>
      <c r="CF115" s="966" t="s">
        <v>137</v>
      </c>
      <c r="CG115" s="967"/>
      <c r="CH115" s="967"/>
      <c r="CI115" s="967"/>
      <c r="CJ115" s="967"/>
      <c r="CK115" s="997"/>
      <c r="CL115" s="998"/>
      <c r="CM115" s="1001" t="s">
        <v>455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437</v>
      </c>
      <c r="DH115" s="1011"/>
      <c r="DI115" s="1011"/>
      <c r="DJ115" s="1011"/>
      <c r="DK115" s="1012"/>
      <c r="DL115" s="1013" t="s">
        <v>444</v>
      </c>
      <c r="DM115" s="1011"/>
      <c r="DN115" s="1011"/>
      <c r="DO115" s="1011"/>
      <c r="DP115" s="1012"/>
      <c r="DQ115" s="1013" t="s">
        <v>137</v>
      </c>
      <c r="DR115" s="1011"/>
      <c r="DS115" s="1011"/>
      <c r="DT115" s="1011"/>
      <c r="DU115" s="1012"/>
      <c r="DV115" s="1014" t="s">
        <v>137</v>
      </c>
      <c r="DW115" s="1015"/>
      <c r="DX115" s="1015"/>
      <c r="DY115" s="1015"/>
      <c r="DZ115" s="1016"/>
    </row>
    <row r="116" spans="1:130" s="246" customFormat="1" ht="26.25" customHeight="1">
      <c r="A116" s="1008"/>
      <c r="B116" s="1009"/>
      <c r="C116" s="1017" t="s">
        <v>456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3801</v>
      </c>
      <c r="AB116" s="1011"/>
      <c r="AC116" s="1011"/>
      <c r="AD116" s="1011"/>
      <c r="AE116" s="1012"/>
      <c r="AF116" s="1013">
        <v>391</v>
      </c>
      <c r="AG116" s="1011"/>
      <c r="AH116" s="1011"/>
      <c r="AI116" s="1011"/>
      <c r="AJ116" s="1012"/>
      <c r="AK116" s="1013">
        <v>674</v>
      </c>
      <c r="AL116" s="1011"/>
      <c r="AM116" s="1011"/>
      <c r="AN116" s="1011"/>
      <c r="AO116" s="1012"/>
      <c r="AP116" s="1014">
        <v>0</v>
      </c>
      <c r="AQ116" s="1015"/>
      <c r="AR116" s="1015"/>
      <c r="AS116" s="1015"/>
      <c r="AT116" s="1016"/>
      <c r="AU116" s="952"/>
      <c r="AV116" s="953"/>
      <c r="AW116" s="953"/>
      <c r="AX116" s="953"/>
      <c r="AY116" s="953"/>
      <c r="AZ116" s="1019" t="s">
        <v>457</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137</v>
      </c>
      <c r="BW116" s="972"/>
      <c r="BX116" s="972"/>
      <c r="BY116" s="972"/>
      <c r="BZ116" s="972"/>
      <c r="CA116" s="972" t="s">
        <v>137</v>
      </c>
      <c r="CB116" s="972"/>
      <c r="CC116" s="972"/>
      <c r="CD116" s="972"/>
      <c r="CE116" s="972"/>
      <c r="CF116" s="966" t="s">
        <v>437</v>
      </c>
      <c r="CG116" s="967"/>
      <c r="CH116" s="967"/>
      <c r="CI116" s="967"/>
      <c r="CJ116" s="967"/>
      <c r="CK116" s="997"/>
      <c r="CL116" s="998"/>
      <c r="CM116" s="968" t="s">
        <v>458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47703</v>
      </c>
      <c r="DH116" s="1011"/>
      <c r="DI116" s="1011"/>
      <c r="DJ116" s="1011"/>
      <c r="DK116" s="1012"/>
      <c r="DL116" s="1013">
        <v>39502</v>
      </c>
      <c r="DM116" s="1011"/>
      <c r="DN116" s="1011"/>
      <c r="DO116" s="1011"/>
      <c r="DP116" s="1012"/>
      <c r="DQ116" s="1013">
        <v>31301</v>
      </c>
      <c r="DR116" s="1011"/>
      <c r="DS116" s="1011"/>
      <c r="DT116" s="1011"/>
      <c r="DU116" s="1012"/>
      <c r="DV116" s="1014">
        <v>0.6</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459</v>
      </c>
      <c r="Z117" s="938"/>
      <c r="AA117" s="1028">
        <v>1982579</v>
      </c>
      <c r="AB117" s="1029"/>
      <c r="AC117" s="1029"/>
      <c r="AD117" s="1029"/>
      <c r="AE117" s="1030"/>
      <c r="AF117" s="1031">
        <v>1982189</v>
      </c>
      <c r="AG117" s="1029"/>
      <c r="AH117" s="1029"/>
      <c r="AI117" s="1029"/>
      <c r="AJ117" s="1030"/>
      <c r="AK117" s="1031">
        <v>1954826</v>
      </c>
      <c r="AL117" s="1029"/>
      <c r="AM117" s="1029"/>
      <c r="AN117" s="1029"/>
      <c r="AO117" s="1030"/>
      <c r="AP117" s="1032"/>
      <c r="AQ117" s="1033"/>
      <c r="AR117" s="1033"/>
      <c r="AS117" s="1033"/>
      <c r="AT117" s="1034"/>
      <c r="AU117" s="952"/>
      <c r="AV117" s="953"/>
      <c r="AW117" s="953"/>
      <c r="AX117" s="953"/>
      <c r="AY117" s="953"/>
      <c r="AZ117" s="1019" t="s">
        <v>460</v>
      </c>
      <c r="BA117" s="1020"/>
      <c r="BB117" s="1020"/>
      <c r="BC117" s="1020"/>
      <c r="BD117" s="1020"/>
      <c r="BE117" s="1020"/>
      <c r="BF117" s="1020"/>
      <c r="BG117" s="1020"/>
      <c r="BH117" s="1020"/>
      <c r="BI117" s="1020"/>
      <c r="BJ117" s="1020"/>
      <c r="BK117" s="1020"/>
      <c r="BL117" s="1020"/>
      <c r="BM117" s="1020"/>
      <c r="BN117" s="1020"/>
      <c r="BO117" s="1020"/>
      <c r="BP117" s="1021"/>
      <c r="BQ117" s="971" t="s">
        <v>137</v>
      </c>
      <c r="BR117" s="972"/>
      <c r="BS117" s="972"/>
      <c r="BT117" s="972"/>
      <c r="BU117" s="972"/>
      <c r="BV117" s="972" t="s">
        <v>137</v>
      </c>
      <c r="BW117" s="972"/>
      <c r="BX117" s="972"/>
      <c r="BY117" s="972"/>
      <c r="BZ117" s="972"/>
      <c r="CA117" s="972" t="s">
        <v>389</v>
      </c>
      <c r="CB117" s="972"/>
      <c r="CC117" s="972"/>
      <c r="CD117" s="972"/>
      <c r="CE117" s="972"/>
      <c r="CF117" s="966" t="s">
        <v>137</v>
      </c>
      <c r="CG117" s="967"/>
      <c r="CH117" s="967"/>
      <c r="CI117" s="967"/>
      <c r="CJ117" s="967"/>
      <c r="CK117" s="997"/>
      <c r="CL117" s="998"/>
      <c r="CM117" s="968" t="s">
        <v>461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389</v>
      </c>
      <c r="DH117" s="1011"/>
      <c r="DI117" s="1011"/>
      <c r="DJ117" s="1011"/>
      <c r="DK117" s="1012"/>
      <c r="DL117" s="1013" t="s">
        <v>137</v>
      </c>
      <c r="DM117" s="1011"/>
      <c r="DN117" s="1011"/>
      <c r="DO117" s="1011"/>
      <c r="DP117" s="1012"/>
      <c r="DQ117" s="1013" t="s">
        <v>444</v>
      </c>
      <c r="DR117" s="1011"/>
      <c r="DS117" s="1011"/>
      <c r="DT117" s="1011"/>
      <c r="DU117" s="1012"/>
      <c r="DV117" s="1014" t="s">
        <v>137</v>
      </c>
      <c r="DW117" s="1015"/>
      <c r="DX117" s="1015"/>
      <c r="DY117" s="1015"/>
      <c r="DZ117" s="1016"/>
    </row>
    <row r="118" spans="1:130" s="246" customFormat="1" ht="26.25" customHeight="1">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306</v>
      </c>
      <c r="AG118" s="937"/>
      <c r="AH118" s="937"/>
      <c r="AI118" s="937"/>
      <c r="AJ118" s="938"/>
      <c r="AK118" s="936" t="s">
        <v>305</v>
      </c>
      <c r="AL118" s="937"/>
      <c r="AM118" s="937"/>
      <c r="AN118" s="937"/>
      <c r="AO118" s="938"/>
      <c r="AP118" s="1023" t="s">
        <v>431</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444</v>
      </c>
      <c r="BR118" s="1050"/>
      <c r="BS118" s="1050"/>
      <c r="BT118" s="1050"/>
      <c r="BU118" s="1050"/>
      <c r="BV118" s="1050" t="s">
        <v>437</v>
      </c>
      <c r="BW118" s="1050"/>
      <c r="BX118" s="1050"/>
      <c r="BY118" s="1050"/>
      <c r="BZ118" s="1050"/>
      <c r="CA118" s="1050" t="s">
        <v>444</v>
      </c>
      <c r="CB118" s="1050"/>
      <c r="CC118" s="1050"/>
      <c r="CD118" s="1050"/>
      <c r="CE118" s="1050"/>
      <c r="CF118" s="966" t="s">
        <v>137</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137</v>
      </c>
      <c r="DH118" s="1011"/>
      <c r="DI118" s="1011"/>
      <c r="DJ118" s="1011"/>
      <c r="DK118" s="1012"/>
      <c r="DL118" s="1013" t="s">
        <v>137</v>
      </c>
      <c r="DM118" s="1011"/>
      <c r="DN118" s="1011"/>
      <c r="DO118" s="1011"/>
      <c r="DP118" s="1012"/>
      <c r="DQ118" s="1013" t="s">
        <v>137</v>
      </c>
      <c r="DR118" s="1011"/>
      <c r="DS118" s="1011"/>
      <c r="DT118" s="1011"/>
      <c r="DU118" s="1012"/>
      <c r="DV118" s="1014" t="s">
        <v>137</v>
      </c>
      <c r="DW118" s="1015"/>
      <c r="DX118" s="1015"/>
      <c r="DY118" s="1015"/>
      <c r="DZ118" s="1016"/>
    </row>
    <row r="119" spans="1:130" s="246" customFormat="1" ht="26.25" customHeight="1">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137</v>
      </c>
      <c r="AB119" s="944"/>
      <c r="AC119" s="944"/>
      <c r="AD119" s="944"/>
      <c r="AE119" s="945"/>
      <c r="AF119" s="946" t="s">
        <v>137</v>
      </c>
      <c r="AG119" s="944"/>
      <c r="AH119" s="944"/>
      <c r="AI119" s="944"/>
      <c r="AJ119" s="945"/>
      <c r="AK119" s="946" t="s">
        <v>437</v>
      </c>
      <c r="AL119" s="944"/>
      <c r="AM119" s="944"/>
      <c r="AN119" s="944"/>
      <c r="AO119" s="945"/>
      <c r="AP119" s="947" t="s">
        <v>137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464</v>
      </c>
      <c r="BP119" s="1058"/>
      <c r="BQ119" s="1049">
        <v>21651684</v>
      </c>
      <c r="BR119" s="1050"/>
      <c r="BS119" s="1050"/>
      <c r="BT119" s="1050"/>
      <c r="BU119" s="1050"/>
      <c r="BV119" s="1050">
        <v>20954924</v>
      </c>
      <c r="BW119" s="1050"/>
      <c r="BX119" s="1050"/>
      <c r="BY119" s="1050"/>
      <c r="BZ119" s="1050"/>
      <c r="CA119" s="1050">
        <v>19415274</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137</v>
      </c>
      <c r="DH119" s="1036"/>
      <c r="DI119" s="1036"/>
      <c r="DJ119" s="1036"/>
      <c r="DK119" s="1037"/>
      <c r="DL119" s="1035" t="s">
        <v>137</v>
      </c>
      <c r="DM119" s="1036"/>
      <c r="DN119" s="1036"/>
      <c r="DO119" s="1036"/>
      <c r="DP119" s="1037"/>
      <c r="DQ119" s="1035" t="s">
        <v>137</v>
      </c>
      <c r="DR119" s="1036"/>
      <c r="DS119" s="1036"/>
      <c r="DT119" s="1036"/>
      <c r="DU119" s="1037"/>
      <c r="DV119" s="1038" t="s">
        <v>137</v>
      </c>
      <c r="DW119" s="1039"/>
      <c r="DX119" s="1039"/>
      <c r="DY119" s="1039"/>
      <c r="DZ119" s="1040"/>
    </row>
    <row r="120" spans="1:130" s="246" customFormat="1" ht="26.25" customHeight="1">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137</v>
      </c>
      <c r="AB120" s="1011"/>
      <c r="AC120" s="1011"/>
      <c r="AD120" s="1011"/>
      <c r="AE120" s="1012"/>
      <c r="AF120" s="1013" t="s">
        <v>137</v>
      </c>
      <c r="AG120" s="1011"/>
      <c r="AH120" s="1011"/>
      <c r="AI120" s="1011"/>
      <c r="AJ120" s="1012"/>
      <c r="AK120" s="1013" t="s">
        <v>437</v>
      </c>
      <c r="AL120" s="1011"/>
      <c r="AM120" s="1011"/>
      <c r="AN120" s="1011"/>
      <c r="AO120" s="1012"/>
      <c r="AP120" s="1014" t="s">
        <v>137</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16277204</v>
      </c>
      <c r="BR120" s="979"/>
      <c r="BS120" s="979"/>
      <c r="BT120" s="979"/>
      <c r="BU120" s="979"/>
      <c r="BV120" s="979">
        <v>14908932</v>
      </c>
      <c r="BW120" s="979"/>
      <c r="BX120" s="979"/>
      <c r="BY120" s="979"/>
      <c r="BZ120" s="979"/>
      <c r="CA120" s="979">
        <v>12455574</v>
      </c>
      <c r="CB120" s="979"/>
      <c r="CC120" s="979"/>
      <c r="CD120" s="979"/>
      <c r="CE120" s="979"/>
      <c r="CF120" s="993">
        <v>226.7</v>
      </c>
      <c r="CG120" s="994"/>
      <c r="CH120" s="994"/>
      <c r="CI120" s="994"/>
      <c r="CJ120" s="994"/>
      <c r="CK120" s="1059" t="s">
        <v>468</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4777265</v>
      </c>
      <c r="DH120" s="979"/>
      <c r="DI120" s="979"/>
      <c r="DJ120" s="979"/>
      <c r="DK120" s="979"/>
      <c r="DL120" s="979">
        <v>4665645</v>
      </c>
      <c r="DM120" s="979"/>
      <c r="DN120" s="979"/>
      <c r="DO120" s="979"/>
      <c r="DP120" s="979"/>
      <c r="DQ120" s="979">
        <v>4310585</v>
      </c>
      <c r="DR120" s="979"/>
      <c r="DS120" s="979"/>
      <c r="DT120" s="979"/>
      <c r="DU120" s="979"/>
      <c r="DV120" s="980">
        <v>78.400000000000006</v>
      </c>
      <c r="DW120" s="980"/>
      <c r="DX120" s="980"/>
      <c r="DY120" s="980"/>
      <c r="DZ120" s="981"/>
    </row>
    <row r="121" spans="1:130" s="246" customFormat="1" ht="26.25" customHeight="1">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137</v>
      </c>
      <c r="AB121" s="1011"/>
      <c r="AC121" s="1011"/>
      <c r="AD121" s="1011"/>
      <c r="AE121" s="1012"/>
      <c r="AF121" s="1013" t="s">
        <v>137</v>
      </c>
      <c r="AG121" s="1011"/>
      <c r="AH121" s="1011"/>
      <c r="AI121" s="1011"/>
      <c r="AJ121" s="1012"/>
      <c r="AK121" s="1013" t="s">
        <v>137</v>
      </c>
      <c r="AL121" s="1011"/>
      <c r="AM121" s="1011"/>
      <c r="AN121" s="1011"/>
      <c r="AO121" s="1012"/>
      <c r="AP121" s="1014" t="s">
        <v>437</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452140</v>
      </c>
      <c r="BR121" s="972"/>
      <c r="BS121" s="972"/>
      <c r="BT121" s="972"/>
      <c r="BU121" s="972"/>
      <c r="BV121" s="972">
        <v>799651</v>
      </c>
      <c r="BW121" s="972"/>
      <c r="BX121" s="972"/>
      <c r="BY121" s="972"/>
      <c r="BZ121" s="972"/>
      <c r="CA121" s="972">
        <v>452725</v>
      </c>
      <c r="CB121" s="972"/>
      <c r="CC121" s="972"/>
      <c r="CD121" s="972"/>
      <c r="CE121" s="972"/>
      <c r="CF121" s="966">
        <v>8.1999999999999993</v>
      </c>
      <c r="CG121" s="967"/>
      <c r="CH121" s="967"/>
      <c r="CI121" s="967"/>
      <c r="CJ121" s="967"/>
      <c r="CK121" s="1062"/>
      <c r="CL121" s="1063"/>
      <c r="CM121" s="1063"/>
      <c r="CN121" s="1063"/>
      <c r="CO121" s="1064"/>
      <c r="CP121" s="1072" t="s">
        <v>411</v>
      </c>
      <c r="CQ121" s="1073"/>
      <c r="CR121" s="1073"/>
      <c r="CS121" s="1073"/>
      <c r="CT121" s="1073"/>
      <c r="CU121" s="1073"/>
      <c r="CV121" s="1073"/>
      <c r="CW121" s="1073"/>
      <c r="CX121" s="1073"/>
      <c r="CY121" s="1073"/>
      <c r="CZ121" s="1073"/>
      <c r="DA121" s="1073"/>
      <c r="DB121" s="1073"/>
      <c r="DC121" s="1073"/>
      <c r="DD121" s="1073"/>
      <c r="DE121" s="1073"/>
      <c r="DF121" s="1074"/>
      <c r="DG121" s="971">
        <v>755715</v>
      </c>
      <c r="DH121" s="972"/>
      <c r="DI121" s="972"/>
      <c r="DJ121" s="972"/>
      <c r="DK121" s="972"/>
      <c r="DL121" s="972">
        <v>722805</v>
      </c>
      <c r="DM121" s="972"/>
      <c r="DN121" s="972"/>
      <c r="DO121" s="972"/>
      <c r="DP121" s="972"/>
      <c r="DQ121" s="972">
        <v>708376</v>
      </c>
      <c r="DR121" s="972"/>
      <c r="DS121" s="972"/>
      <c r="DT121" s="972"/>
      <c r="DU121" s="972"/>
      <c r="DV121" s="973">
        <v>12.9</v>
      </c>
      <c r="DW121" s="973"/>
      <c r="DX121" s="973"/>
      <c r="DY121" s="973"/>
      <c r="DZ121" s="974"/>
    </row>
    <row r="122" spans="1:130" s="246" customFormat="1" ht="26.25" customHeight="1">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137</v>
      </c>
      <c r="AB122" s="1011"/>
      <c r="AC122" s="1011"/>
      <c r="AD122" s="1011"/>
      <c r="AE122" s="1012"/>
      <c r="AF122" s="1013" t="s">
        <v>137</v>
      </c>
      <c r="AG122" s="1011"/>
      <c r="AH122" s="1011"/>
      <c r="AI122" s="1011"/>
      <c r="AJ122" s="1012"/>
      <c r="AK122" s="1013" t="s">
        <v>137</v>
      </c>
      <c r="AL122" s="1011"/>
      <c r="AM122" s="1011"/>
      <c r="AN122" s="1011"/>
      <c r="AO122" s="1012"/>
      <c r="AP122" s="1014" t="s">
        <v>137</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9545452</v>
      </c>
      <c r="BR122" s="1050"/>
      <c r="BS122" s="1050"/>
      <c r="BT122" s="1050"/>
      <c r="BU122" s="1050"/>
      <c r="BV122" s="1050">
        <v>9056884</v>
      </c>
      <c r="BW122" s="1050"/>
      <c r="BX122" s="1050"/>
      <c r="BY122" s="1050"/>
      <c r="BZ122" s="1050"/>
      <c r="CA122" s="1050">
        <v>8920380</v>
      </c>
      <c r="CB122" s="1050"/>
      <c r="CC122" s="1050"/>
      <c r="CD122" s="1050"/>
      <c r="CE122" s="1050"/>
      <c r="CF122" s="1070">
        <v>162.30000000000001</v>
      </c>
      <c r="CG122" s="1071"/>
      <c r="CH122" s="1071"/>
      <c r="CI122" s="1071"/>
      <c r="CJ122" s="1071"/>
      <c r="CK122" s="1062"/>
      <c r="CL122" s="1063"/>
      <c r="CM122" s="1063"/>
      <c r="CN122" s="1063"/>
      <c r="CO122" s="1064"/>
      <c r="CP122" s="1072" t="s">
        <v>405</v>
      </c>
      <c r="CQ122" s="1073"/>
      <c r="CR122" s="1073"/>
      <c r="CS122" s="1073"/>
      <c r="CT122" s="1073"/>
      <c r="CU122" s="1073"/>
      <c r="CV122" s="1073"/>
      <c r="CW122" s="1073"/>
      <c r="CX122" s="1073"/>
      <c r="CY122" s="1073"/>
      <c r="CZ122" s="1073"/>
      <c r="DA122" s="1073"/>
      <c r="DB122" s="1073"/>
      <c r="DC122" s="1073"/>
      <c r="DD122" s="1073"/>
      <c r="DE122" s="1073"/>
      <c r="DF122" s="1074"/>
      <c r="DG122" s="971">
        <v>560047</v>
      </c>
      <c r="DH122" s="972"/>
      <c r="DI122" s="972"/>
      <c r="DJ122" s="972"/>
      <c r="DK122" s="972"/>
      <c r="DL122" s="972">
        <v>554474</v>
      </c>
      <c r="DM122" s="972"/>
      <c r="DN122" s="972"/>
      <c r="DO122" s="972"/>
      <c r="DP122" s="972"/>
      <c r="DQ122" s="972">
        <v>572161</v>
      </c>
      <c r="DR122" s="972"/>
      <c r="DS122" s="972"/>
      <c r="DT122" s="972"/>
      <c r="DU122" s="972"/>
      <c r="DV122" s="973">
        <v>10.4</v>
      </c>
      <c r="DW122" s="973"/>
      <c r="DX122" s="973"/>
      <c r="DY122" s="973"/>
      <c r="DZ122" s="974"/>
    </row>
    <row r="123" spans="1:130" s="246" customFormat="1" ht="26.25" customHeight="1">
      <c r="A123" s="1111"/>
      <c r="B123" s="998"/>
      <c r="C123" s="968" t="s">
        <v>458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8871</v>
      </c>
      <c r="AB123" s="1011"/>
      <c r="AC123" s="1011"/>
      <c r="AD123" s="1011"/>
      <c r="AE123" s="1012"/>
      <c r="AF123" s="1013">
        <v>8772</v>
      </c>
      <c r="AG123" s="1011"/>
      <c r="AH123" s="1011"/>
      <c r="AI123" s="1011"/>
      <c r="AJ123" s="1012"/>
      <c r="AK123" s="1013">
        <v>8674</v>
      </c>
      <c r="AL123" s="1011"/>
      <c r="AM123" s="1011"/>
      <c r="AN123" s="1011"/>
      <c r="AO123" s="1012"/>
      <c r="AP123" s="1014">
        <v>0.2</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472</v>
      </c>
      <c r="BP123" s="1058"/>
      <c r="BQ123" s="1117">
        <v>26274796</v>
      </c>
      <c r="BR123" s="1118"/>
      <c r="BS123" s="1118"/>
      <c r="BT123" s="1118"/>
      <c r="BU123" s="1118"/>
      <c r="BV123" s="1118">
        <v>24765467</v>
      </c>
      <c r="BW123" s="1118"/>
      <c r="BX123" s="1118"/>
      <c r="BY123" s="1118"/>
      <c r="BZ123" s="1118"/>
      <c r="CA123" s="1118">
        <v>21828679</v>
      </c>
      <c r="CB123" s="1118"/>
      <c r="CC123" s="1118"/>
      <c r="CD123" s="1118"/>
      <c r="CE123" s="1118"/>
      <c r="CF123" s="1051"/>
      <c r="CG123" s="1052"/>
      <c r="CH123" s="1052"/>
      <c r="CI123" s="1052"/>
      <c r="CJ123" s="1053"/>
      <c r="CK123" s="1062"/>
      <c r="CL123" s="1063"/>
      <c r="CM123" s="1063"/>
      <c r="CN123" s="1063"/>
      <c r="CO123" s="1064"/>
      <c r="CP123" s="1072" t="s">
        <v>409</v>
      </c>
      <c r="CQ123" s="1073"/>
      <c r="CR123" s="1073"/>
      <c r="CS123" s="1073"/>
      <c r="CT123" s="1073"/>
      <c r="CU123" s="1073"/>
      <c r="CV123" s="1073"/>
      <c r="CW123" s="1073"/>
      <c r="CX123" s="1073"/>
      <c r="CY123" s="1073"/>
      <c r="CZ123" s="1073"/>
      <c r="DA123" s="1073"/>
      <c r="DB123" s="1073"/>
      <c r="DC123" s="1073"/>
      <c r="DD123" s="1073"/>
      <c r="DE123" s="1073"/>
      <c r="DF123" s="1074"/>
      <c r="DG123" s="1010">
        <v>373499</v>
      </c>
      <c r="DH123" s="1011"/>
      <c r="DI123" s="1011"/>
      <c r="DJ123" s="1011"/>
      <c r="DK123" s="1012"/>
      <c r="DL123" s="1013">
        <v>324730</v>
      </c>
      <c r="DM123" s="1011"/>
      <c r="DN123" s="1011"/>
      <c r="DO123" s="1011"/>
      <c r="DP123" s="1012"/>
      <c r="DQ123" s="1013">
        <v>302467</v>
      </c>
      <c r="DR123" s="1011"/>
      <c r="DS123" s="1011"/>
      <c r="DT123" s="1011"/>
      <c r="DU123" s="1012"/>
      <c r="DV123" s="1014">
        <v>5.5</v>
      </c>
      <c r="DW123" s="1015"/>
      <c r="DX123" s="1015"/>
      <c r="DY123" s="1015"/>
      <c r="DZ123" s="1016"/>
    </row>
    <row r="124" spans="1:130" s="246" customFormat="1" ht="26.25" customHeight="1" thickBot="1">
      <c r="A124" s="1111"/>
      <c r="B124" s="998"/>
      <c r="C124" s="968" t="s">
        <v>461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444</v>
      </c>
      <c r="AB124" s="1011"/>
      <c r="AC124" s="1011"/>
      <c r="AD124" s="1011"/>
      <c r="AE124" s="1012"/>
      <c r="AF124" s="1013" t="s">
        <v>137</v>
      </c>
      <c r="AG124" s="1011"/>
      <c r="AH124" s="1011"/>
      <c r="AI124" s="1011"/>
      <c r="AJ124" s="1012"/>
      <c r="AK124" s="1013" t="s">
        <v>444</v>
      </c>
      <c r="AL124" s="1011"/>
      <c r="AM124" s="1011"/>
      <c r="AN124" s="1011"/>
      <c r="AO124" s="1012"/>
      <c r="AP124" s="1014" t="s">
        <v>137</v>
      </c>
      <c r="AQ124" s="1015"/>
      <c r="AR124" s="1015"/>
      <c r="AS124" s="1015"/>
      <c r="AT124" s="1016"/>
      <c r="AU124" s="1113" t="s">
        <v>473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137</v>
      </c>
      <c r="BR124" s="1080"/>
      <c r="BS124" s="1080"/>
      <c r="BT124" s="1080"/>
      <c r="BU124" s="1080"/>
      <c r="BV124" s="1080" t="s">
        <v>137</v>
      </c>
      <c r="BW124" s="1080"/>
      <c r="BX124" s="1080"/>
      <c r="BY124" s="1080"/>
      <c r="BZ124" s="1080"/>
      <c r="CA124" s="1080" t="s">
        <v>137</v>
      </c>
      <c r="CB124" s="1080"/>
      <c r="CC124" s="1080"/>
      <c r="CD124" s="1080"/>
      <c r="CE124" s="1080"/>
      <c r="CF124" s="1081"/>
      <c r="CG124" s="1082"/>
      <c r="CH124" s="1082"/>
      <c r="CI124" s="1082"/>
      <c r="CJ124" s="1083"/>
      <c r="CK124" s="1065"/>
      <c r="CL124" s="1065"/>
      <c r="CM124" s="1065"/>
      <c r="CN124" s="1065"/>
      <c r="CO124" s="1066"/>
      <c r="CP124" s="1072" t="s">
        <v>474</v>
      </c>
      <c r="CQ124" s="1073"/>
      <c r="CR124" s="1073"/>
      <c r="CS124" s="1073"/>
      <c r="CT124" s="1073"/>
      <c r="CU124" s="1073"/>
      <c r="CV124" s="1073"/>
      <c r="CW124" s="1073"/>
      <c r="CX124" s="1073"/>
      <c r="CY124" s="1073"/>
      <c r="CZ124" s="1073"/>
      <c r="DA124" s="1073"/>
      <c r="DB124" s="1073"/>
      <c r="DC124" s="1073"/>
      <c r="DD124" s="1073"/>
      <c r="DE124" s="1073"/>
      <c r="DF124" s="1074"/>
      <c r="DG124" s="1057" t="s">
        <v>389</v>
      </c>
      <c r="DH124" s="1036"/>
      <c r="DI124" s="1036"/>
      <c r="DJ124" s="1036"/>
      <c r="DK124" s="1037"/>
      <c r="DL124" s="1035" t="s">
        <v>389</v>
      </c>
      <c r="DM124" s="1036"/>
      <c r="DN124" s="1036"/>
      <c r="DO124" s="1036"/>
      <c r="DP124" s="1037"/>
      <c r="DQ124" s="1035" t="s">
        <v>137</v>
      </c>
      <c r="DR124" s="1036"/>
      <c r="DS124" s="1036"/>
      <c r="DT124" s="1036"/>
      <c r="DU124" s="1037"/>
      <c r="DV124" s="1038" t="s">
        <v>389</v>
      </c>
      <c r="DW124" s="1039"/>
      <c r="DX124" s="1039"/>
      <c r="DY124" s="1039"/>
      <c r="DZ124" s="1040"/>
    </row>
    <row r="125" spans="1:130" s="246" customFormat="1" ht="26.25" customHeight="1">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137</v>
      </c>
      <c r="AB125" s="1011"/>
      <c r="AC125" s="1011"/>
      <c r="AD125" s="1011"/>
      <c r="AE125" s="1012"/>
      <c r="AF125" s="1013" t="s">
        <v>137</v>
      </c>
      <c r="AG125" s="1011"/>
      <c r="AH125" s="1011"/>
      <c r="AI125" s="1011"/>
      <c r="AJ125" s="1012"/>
      <c r="AK125" s="1013" t="s">
        <v>444</v>
      </c>
      <c r="AL125" s="1011"/>
      <c r="AM125" s="1011"/>
      <c r="AN125" s="1011"/>
      <c r="AO125" s="1012"/>
      <c r="AP125" s="1014" t="s">
        <v>137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475</v>
      </c>
      <c r="CL125" s="1060"/>
      <c r="CM125" s="1060"/>
      <c r="CN125" s="1060"/>
      <c r="CO125" s="1061"/>
      <c r="CP125" s="992" t="s">
        <v>476</v>
      </c>
      <c r="CQ125" s="941"/>
      <c r="CR125" s="941"/>
      <c r="CS125" s="941"/>
      <c r="CT125" s="941"/>
      <c r="CU125" s="941"/>
      <c r="CV125" s="941"/>
      <c r="CW125" s="941"/>
      <c r="CX125" s="941"/>
      <c r="CY125" s="941"/>
      <c r="CZ125" s="941"/>
      <c r="DA125" s="941"/>
      <c r="DB125" s="941"/>
      <c r="DC125" s="941"/>
      <c r="DD125" s="941"/>
      <c r="DE125" s="941"/>
      <c r="DF125" s="942"/>
      <c r="DG125" s="978" t="s">
        <v>137</v>
      </c>
      <c r="DH125" s="979"/>
      <c r="DI125" s="979"/>
      <c r="DJ125" s="979"/>
      <c r="DK125" s="979"/>
      <c r="DL125" s="979" t="s">
        <v>137</v>
      </c>
      <c r="DM125" s="979"/>
      <c r="DN125" s="979"/>
      <c r="DO125" s="979"/>
      <c r="DP125" s="979"/>
      <c r="DQ125" s="979" t="s">
        <v>137</v>
      </c>
      <c r="DR125" s="979"/>
      <c r="DS125" s="979"/>
      <c r="DT125" s="979"/>
      <c r="DU125" s="979"/>
      <c r="DV125" s="980" t="s">
        <v>137</v>
      </c>
      <c r="DW125" s="980"/>
      <c r="DX125" s="980"/>
      <c r="DY125" s="980"/>
      <c r="DZ125" s="981"/>
    </row>
    <row r="126" spans="1:130" s="246" customFormat="1" ht="26.25" customHeight="1" thickBot="1">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137</v>
      </c>
      <c r="AB126" s="1011"/>
      <c r="AC126" s="1011"/>
      <c r="AD126" s="1011"/>
      <c r="AE126" s="1012"/>
      <c r="AF126" s="1013" t="s">
        <v>137</v>
      </c>
      <c r="AG126" s="1011"/>
      <c r="AH126" s="1011"/>
      <c r="AI126" s="1011"/>
      <c r="AJ126" s="1012"/>
      <c r="AK126" s="1013" t="s">
        <v>137</v>
      </c>
      <c r="AL126" s="1011"/>
      <c r="AM126" s="1011"/>
      <c r="AN126" s="1011"/>
      <c r="AO126" s="1012"/>
      <c r="AP126" s="1014" t="s">
        <v>389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477</v>
      </c>
      <c r="CQ126" s="1002"/>
      <c r="CR126" s="1002"/>
      <c r="CS126" s="1002"/>
      <c r="CT126" s="1002"/>
      <c r="CU126" s="1002"/>
      <c r="CV126" s="1002"/>
      <c r="CW126" s="1002"/>
      <c r="CX126" s="1002"/>
      <c r="CY126" s="1002"/>
      <c r="CZ126" s="1002"/>
      <c r="DA126" s="1002"/>
      <c r="DB126" s="1002"/>
      <c r="DC126" s="1002"/>
      <c r="DD126" s="1002"/>
      <c r="DE126" s="1002"/>
      <c r="DF126" s="1003"/>
      <c r="DG126" s="971" t="s">
        <v>137</v>
      </c>
      <c r="DH126" s="972"/>
      <c r="DI126" s="972"/>
      <c r="DJ126" s="972"/>
      <c r="DK126" s="972"/>
      <c r="DL126" s="972" t="s">
        <v>137</v>
      </c>
      <c r="DM126" s="972"/>
      <c r="DN126" s="972"/>
      <c r="DO126" s="972"/>
      <c r="DP126" s="972"/>
      <c r="DQ126" s="972" t="s">
        <v>137</v>
      </c>
      <c r="DR126" s="972"/>
      <c r="DS126" s="972"/>
      <c r="DT126" s="972"/>
      <c r="DU126" s="972"/>
      <c r="DV126" s="973" t="s">
        <v>137</v>
      </c>
      <c r="DW126" s="973"/>
      <c r="DX126" s="973"/>
      <c r="DY126" s="973"/>
      <c r="DZ126" s="974"/>
    </row>
    <row r="127" spans="1:130" s="246" customFormat="1" ht="26.25" customHeight="1">
      <c r="A127" s="1112"/>
      <c r="B127" s="1000"/>
      <c r="C127" s="1054" t="s">
        <v>478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9143</v>
      </c>
      <c r="AB127" s="1011"/>
      <c r="AC127" s="1011"/>
      <c r="AD127" s="1011"/>
      <c r="AE127" s="1012"/>
      <c r="AF127" s="1013">
        <v>8946</v>
      </c>
      <c r="AG127" s="1011"/>
      <c r="AH127" s="1011"/>
      <c r="AI127" s="1011"/>
      <c r="AJ127" s="1012"/>
      <c r="AK127" s="1013">
        <v>5846</v>
      </c>
      <c r="AL127" s="1011"/>
      <c r="AM127" s="1011"/>
      <c r="AN127" s="1011"/>
      <c r="AO127" s="1012"/>
      <c r="AP127" s="1014">
        <v>0.1</v>
      </c>
      <c r="AQ127" s="1015"/>
      <c r="AR127" s="1015"/>
      <c r="AS127" s="1015"/>
      <c r="AT127" s="1016"/>
      <c r="AU127" s="282"/>
      <c r="AV127" s="282"/>
      <c r="AW127" s="282"/>
      <c r="AX127" s="1084" t="s">
        <v>479</v>
      </c>
      <c r="AY127" s="1085"/>
      <c r="AZ127" s="1085"/>
      <c r="BA127" s="1085"/>
      <c r="BB127" s="1085"/>
      <c r="BC127" s="1085"/>
      <c r="BD127" s="1085"/>
      <c r="BE127" s="1086"/>
      <c r="BF127" s="1087" t="s">
        <v>480</v>
      </c>
      <c r="BG127" s="1085"/>
      <c r="BH127" s="1085"/>
      <c r="BI127" s="1085"/>
      <c r="BJ127" s="1085"/>
      <c r="BK127" s="1085"/>
      <c r="BL127" s="1086"/>
      <c r="BM127" s="1087" t="s">
        <v>481</v>
      </c>
      <c r="BN127" s="1085"/>
      <c r="BO127" s="1085"/>
      <c r="BP127" s="1085"/>
      <c r="BQ127" s="1085"/>
      <c r="BR127" s="1085"/>
      <c r="BS127" s="1086"/>
      <c r="BT127" s="1087" t="s">
        <v>482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483</v>
      </c>
      <c r="CQ127" s="1002"/>
      <c r="CR127" s="1002"/>
      <c r="CS127" s="1002"/>
      <c r="CT127" s="1002"/>
      <c r="CU127" s="1002"/>
      <c r="CV127" s="1002"/>
      <c r="CW127" s="1002"/>
      <c r="CX127" s="1002"/>
      <c r="CY127" s="1002"/>
      <c r="CZ127" s="1002"/>
      <c r="DA127" s="1002"/>
      <c r="DB127" s="1002"/>
      <c r="DC127" s="1002"/>
      <c r="DD127" s="1002"/>
      <c r="DE127" s="1002"/>
      <c r="DF127" s="1003"/>
      <c r="DG127" s="971" t="s">
        <v>137</v>
      </c>
      <c r="DH127" s="972"/>
      <c r="DI127" s="972"/>
      <c r="DJ127" s="972"/>
      <c r="DK127" s="972"/>
      <c r="DL127" s="972" t="s">
        <v>137</v>
      </c>
      <c r="DM127" s="972"/>
      <c r="DN127" s="972"/>
      <c r="DO127" s="972"/>
      <c r="DP127" s="972"/>
      <c r="DQ127" s="972" t="s">
        <v>389</v>
      </c>
      <c r="DR127" s="972"/>
      <c r="DS127" s="972"/>
      <c r="DT127" s="972"/>
      <c r="DU127" s="972"/>
      <c r="DV127" s="973" t="s">
        <v>137</v>
      </c>
      <c r="DW127" s="973"/>
      <c r="DX127" s="973"/>
      <c r="DY127" s="973"/>
      <c r="DZ127" s="974"/>
    </row>
    <row r="128" spans="1:130" s="246" customFormat="1" ht="26.25" customHeight="1" thickBot="1">
      <c r="A128" s="1095" t="s">
        <v>484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485</v>
      </c>
      <c r="X128" s="1097"/>
      <c r="Y128" s="1097"/>
      <c r="Z128" s="1098"/>
      <c r="AA128" s="1099">
        <v>15381</v>
      </c>
      <c r="AB128" s="1100"/>
      <c r="AC128" s="1100"/>
      <c r="AD128" s="1100"/>
      <c r="AE128" s="1101"/>
      <c r="AF128" s="1102">
        <v>74788</v>
      </c>
      <c r="AG128" s="1100"/>
      <c r="AH128" s="1100"/>
      <c r="AI128" s="1100"/>
      <c r="AJ128" s="1101"/>
      <c r="AK128" s="1102">
        <v>81827</v>
      </c>
      <c r="AL128" s="1100"/>
      <c r="AM128" s="1100"/>
      <c r="AN128" s="1100"/>
      <c r="AO128" s="1101"/>
      <c r="AP128" s="1103"/>
      <c r="AQ128" s="1104"/>
      <c r="AR128" s="1104"/>
      <c r="AS128" s="1104"/>
      <c r="AT128" s="1105"/>
      <c r="AU128" s="282"/>
      <c r="AV128" s="282"/>
      <c r="AW128" s="282"/>
      <c r="AX128" s="940" t="s">
        <v>486</v>
      </c>
      <c r="AY128" s="941"/>
      <c r="AZ128" s="941"/>
      <c r="BA128" s="941"/>
      <c r="BB128" s="941"/>
      <c r="BC128" s="941"/>
      <c r="BD128" s="941"/>
      <c r="BE128" s="942"/>
      <c r="BF128" s="1106" t="s">
        <v>137</v>
      </c>
      <c r="BG128" s="1107"/>
      <c r="BH128" s="1107"/>
      <c r="BI128" s="1107"/>
      <c r="BJ128" s="1107"/>
      <c r="BK128" s="1107"/>
      <c r="BL128" s="1108"/>
      <c r="BM128" s="1106">
        <v>14.23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487</v>
      </c>
      <c r="CQ128" s="1089"/>
      <c r="CR128" s="1089"/>
      <c r="CS128" s="1089"/>
      <c r="CT128" s="1089"/>
      <c r="CU128" s="1089"/>
      <c r="CV128" s="1089"/>
      <c r="CW128" s="1089"/>
      <c r="CX128" s="1089"/>
      <c r="CY128" s="1089"/>
      <c r="CZ128" s="1089"/>
      <c r="DA128" s="1089"/>
      <c r="DB128" s="1089"/>
      <c r="DC128" s="1089"/>
      <c r="DD128" s="1089"/>
      <c r="DE128" s="1089"/>
      <c r="DF128" s="1090"/>
      <c r="DG128" s="1091" t="s">
        <v>137</v>
      </c>
      <c r="DH128" s="1092"/>
      <c r="DI128" s="1092"/>
      <c r="DJ128" s="1092"/>
      <c r="DK128" s="1092"/>
      <c r="DL128" s="1092" t="s">
        <v>137</v>
      </c>
      <c r="DM128" s="1092"/>
      <c r="DN128" s="1092"/>
      <c r="DO128" s="1092"/>
      <c r="DP128" s="1092"/>
      <c r="DQ128" s="1092" t="s">
        <v>137</v>
      </c>
      <c r="DR128" s="1092"/>
      <c r="DS128" s="1092"/>
      <c r="DT128" s="1092"/>
      <c r="DU128" s="1092"/>
      <c r="DV128" s="1093" t="s">
        <v>137</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488</v>
      </c>
      <c r="X129" s="1126"/>
      <c r="Y129" s="1126"/>
      <c r="Z129" s="1127"/>
      <c r="AA129" s="1010">
        <v>6905169</v>
      </c>
      <c r="AB129" s="1011"/>
      <c r="AC129" s="1011"/>
      <c r="AD129" s="1011"/>
      <c r="AE129" s="1012"/>
      <c r="AF129" s="1013">
        <v>6652218</v>
      </c>
      <c r="AG129" s="1011"/>
      <c r="AH129" s="1011"/>
      <c r="AI129" s="1011"/>
      <c r="AJ129" s="1012"/>
      <c r="AK129" s="1013">
        <v>6501900</v>
      </c>
      <c r="AL129" s="1011"/>
      <c r="AM129" s="1011"/>
      <c r="AN129" s="1011"/>
      <c r="AO129" s="1012"/>
      <c r="AP129" s="1128"/>
      <c r="AQ129" s="1129"/>
      <c r="AR129" s="1129"/>
      <c r="AS129" s="1129"/>
      <c r="AT129" s="1130"/>
      <c r="AU129" s="284"/>
      <c r="AV129" s="284"/>
      <c r="AW129" s="284"/>
      <c r="AX129" s="1119" t="s">
        <v>489</v>
      </c>
      <c r="AY129" s="1002"/>
      <c r="AZ129" s="1002"/>
      <c r="BA129" s="1002"/>
      <c r="BB129" s="1002"/>
      <c r="BC129" s="1002"/>
      <c r="BD129" s="1002"/>
      <c r="BE129" s="1003"/>
      <c r="BF129" s="1120" t="s">
        <v>137</v>
      </c>
      <c r="BG129" s="1121"/>
      <c r="BH129" s="1121"/>
      <c r="BI129" s="1121"/>
      <c r="BJ129" s="1121"/>
      <c r="BK129" s="1121"/>
      <c r="BL129" s="1122"/>
      <c r="BM129" s="1120">
        <v>19.23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491</v>
      </c>
      <c r="X130" s="1126"/>
      <c r="Y130" s="1126"/>
      <c r="Z130" s="1127"/>
      <c r="AA130" s="1010">
        <v>1143185</v>
      </c>
      <c r="AB130" s="1011"/>
      <c r="AC130" s="1011"/>
      <c r="AD130" s="1011"/>
      <c r="AE130" s="1012"/>
      <c r="AF130" s="1013">
        <v>1073989</v>
      </c>
      <c r="AG130" s="1011"/>
      <c r="AH130" s="1011"/>
      <c r="AI130" s="1011"/>
      <c r="AJ130" s="1012"/>
      <c r="AK130" s="1013">
        <v>1007051</v>
      </c>
      <c r="AL130" s="1011"/>
      <c r="AM130" s="1011"/>
      <c r="AN130" s="1011"/>
      <c r="AO130" s="1012"/>
      <c r="AP130" s="1128"/>
      <c r="AQ130" s="1129"/>
      <c r="AR130" s="1129"/>
      <c r="AS130" s="1129"/>
      <c r="AT130" s="1130"/>
      <c r="AU130" s="284"/>
      <c r="AV130" s="284"/>
      <c r="AW130" s="284"/>
      <c r="AX130" s="1119" t="s">
        <v>492</v>
      </c>
      <c r="AY130" s="1002"/>
      <c r="AZ130" s="1002"/>
      <c r="BA130" s="1002"/>
      <c r="BB130" s="1002"/>
      <c r="BC130" s="1002"/>
      <c r="BD130" s="1002"/>
      <c r="BE130" s="1003"/>
      <c r="BF130" s="1156">
        <v>15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493</v>
      </c>
      <c r="X131" s="1164"/>
      <c r="Y131" s="1164"/>
      <c r="Z131" s="1165"/>
      <c r="AA131" s="1057">
        <v>5761984</v>
      </c>
      <c r="AB131" s="1036"/>
      <c r="AC131" s="1036"/>
      <c r="AD131" s="1036"/>
      <c r="AE131" s="1037"/>
      <c r="AF131" s="1035">
        <v>5578229</v>
      </c>
      <c r="AG131" s="1036"/>
      <c r="AH131" s="1036"/>
      <c r="AI131" s="1036"/>
      <c r="AJ131" s="1037"/>
      <c r="AK131" s="1035">
        <v>5494849</v>
      </c>
      <c r="AL131" s="1036"/>
      <c r="AM131" s="1036"/>
      <c r="AN131" s="1036"/>
      <c r="AO131" s="1037"/>
      <c r="AP131" s="1166"/>
      <c r="AQ131" s="1167"/>
      <c r="AR131" s="1167"/>
      <c r="AS131" s="1167"/>
      <c r="AT131" s="1168"/>
      <c r="AU131" s="284"/>
      <c r="AV131" s="284"/>
      <c r="AW131" s="284"/>
      <c r="AX131" s="1138" t="s">
        <v>494</v>
      </c>
      <c r="AY131" s="1089"/>
      <c r="AZ131" s="1089"/>
      <c r="BA131" s="1089"/>
      <c r="BB131" s="1089"/>
      <c r="BC131" s="1089"/>
      <c r="BD131" s="1089"/>
      <c r="BE131" s="1090"/>
      <c r="BF131" s="1139" t="s">
        <v>137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496</v>
      </c>
      <c r="W132" s="1149"/>
      <c r="X132" s="1149"/>
      <c r="Y132" s="1149"/>
      <c r="Z132" s="1150"/>
      <c r="AA132" s="1151">
        <v>14.3008554</v>
      </c>
      <c r="AB132" s="1152"/>
      <c r="AC132" s="1152"/>
      <c r="AD132" s="1152"/>
      <c r="AE132" s="1153"/>
      <c r="AF132" s="1154">
        <v>14.94044077</v>
      </c>
      <c r="AG132" s="1152"/>
      <c r="AH132" s="1152"/>
      <c r="AI132" s="1152"/>
      <c r="AJ132" s="1153"/>
      <c r="AK132" s="1154">
        <v>15.75926836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497</v>
      </c>
      <c r="W133" s="1132"/>
      <c r="X133" s="1132"/>
      <c r="Y133" s="1132"/>
      <c r="Z133" s="1133"/>
      <c r="AA133" s="1134">
        <v>13.7</v>
      </c>
      <c r="AB133" s="1135"/>
      <c r="AC133" s="1135"/>
      <c r="AD133" s="1135"/>
      <c r="AE133" s="1136"/>
      <c r="AF133" s="1134">
        <v>14.2</v>
      </c>
      <c r="AG133" s="1135"/>
      <c r="AH133" s="1135"/>
      <c r="AI133" s="1135"/>
      <c r="AJ133" s="1136"/>
      <c r="AK133" s="1134">
        <v>15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potazMCfB6AgD0J8mh5HOfVpOhhO68a1S7LZoqoQ/PnaCa3zETm6Aeb9d3dKeERvtkJNFjg3lEwWcqjSdNJsw==" saltValue="V7HAghgs2fO3XjLFi1ca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1093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HG1Ix5e5DRHjcQq+wLJtoYSInejNiq/LdQrJGEIgpDusPek/Vcvhc1Q+1zjg7+y2OcASiF7qQKbiI4k9MGrpA==" saltValue="gkZK6JakxtgZPpXt8+o9l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3irUZsLhueJbw0wqmV+AkiKG/uEm6RXYEHVGGQcV6UtUCfBsdPnk02+fGfTQGFaJ++8rVy1d32oKSUuwnIaWg==" saltValue="p7a5G09dONg0H1S2Qri8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40" sqref="AK40:AN40"/>
    </sheetView>
  </sheetViews>
  <sheetFormatPr defaultColWidth="0" defaultRowHeight="13.5" customHeight="1" zeroHeight="1"/>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506</v>
      </c>
      <c r="AL9" s="1175"/>
      <c r="AM9" s="1175"/>
      <c r="AN9" s="1176"/>
      <c r="AO9" s="312">
        <v>2439570</v>
      </c>
      <c r="AP9" s="312">
        <v>127054</v>
      </c>
      <c r="AQ9" s="313">
        <v>83394</v>
      </c>
      <c r="AR9" s="314">
        <v>52.4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507</v>
      </c>
      <c r="AL10" s="1175"/>
      <c r="AM10" s="1175"/>
      <c r="AN10" s="1176"/>
      <c r="AO10" s="315">
        <v>82399</v>
      </c>
      <c r="AP10" s="315">
        <v>4291</v>
      </c>
      <c r="AQ10" s="316">
        <v>6219</v>
      </c>
      <c r="AR10" s="317">
        <v>-31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508</v>
      </c>
      <c r="AL11" s="1175"/>
      <c r="AM11" s="1175"/>
      <c r="AN11" s="1176"/>
      <c r="AO11" s="315">
        <v>33890</v>
      </c>
      <c r="AP11" s="315">
        <v>1765</v>
      </c>
      <c r="AQ11" s="316">
        <v>9118</v>
      </c>
      <c r="AR11" s="317">
        <v>-80.599999999999994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509</v>
      </c>
      <c r="AL12" s="1175"/>
      <c r="AM12" s="1175"/>
      <c r="AN12" s="1176"/>
      <c r="AO12" s="315">
        <v>360</v>
      </c>
      <c r="AP12" s="315">
        <v>19</v>
      </c>
      <c r="AQ12" s="316">
        <v>987</v>
      </c>
      <c r="AR12" s="317">
        <v>-98.1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511</v>
      </c>
      <c r="AP13" s="315" t="s">
        <v>511</v>
      </c>
      <c r="AQ13" s="316">
        <v>9</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512</v>
      </c>
      <c r="AL14" s="1175"/>
      <c r="AM14" s="1175"/>
      <c r="AN14" s="1176"/>
      <c r="AO14" s="315">
        <v>49745</v>
      </c>
      <c r="AP14" s="315">
        <v>2591</v>
      </c>
      <c r="AQ14" s="316">
        <v>3664</v>
      </c>
      <c r="AR14" s="317">
        <v>-29.3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513</v>
      </c>
      <c r="AL15" s="1175"/>
      <c r="AM15" s="1175"/>
      <c r="AN15" s="1176"/>
      <c r="AO15" s="315" t="s">
        <v>511</v>
      </c>
      <c r="AP15" s="315" t="s">
        <v>511</v>
      </c>
      <c r="AQ15" s="316">
        <v>1887</v>
      </c>
      <c r="AR15" s="317" t="s">
        <v>511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514</v>
      </c>
      <c r="AL16" s="1178"/>
      <c r="AM16" s="1178"/>
      <c r="AN16" s="1179"/>
      <c r="AO16" s="315">
        <v>-260091</v>
      </c>
      <c r="AP16" s="315">
        <v>-13546</v>
      </c>
      <c r="AQ16" s="316">
        <v>-7696</v>
      </c>
      <c r="AR16" s="317">
        <v>76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2345873</v>
      </c>
      <c r="AP17" s="315">
        <v>122175</v>
      </c>
      <c r="AQ17" s="316">
        <v>97581</v>
      </c>
      <c r="AR17" s="317">
        <v>25.2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519</v>
      </c>
      <c r="AL21" s="1170"/>
      <c r="AM21" s="1170"/>
      <c r="AN21" s="1171"/>
      <c r="AO21" s="327">
        <v>12.55</v>
      </c>
      <c r="AP21" s="328">
        <v>9.5399999999999991</v>
      </c>
      <c r="AQ21" s="329">
        <v>3.01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520</v>
      </c>
      <c r="AL22" s="1170"/>
      <c r="AM22" s="1170"/>
      <c r="AN22" s="1171"/>
      <c r="AO22" s="332">
        <v>92.5</v>
      </c>
      <c r="AP22" s="333">
        <v>97.4</v>
      </c>
      <c r="AQ22" s="334">
        <v>-4.9000000000000004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524</v>
      </c>
      <c r="AL32" s="1186"/>
      <c r="AM32" s="1186"/>
      <c r="AN32" s="1187"/>
      <c r="AO32" s="342">
        <v>1324751</v>
      </c>
      <c r="AP32" s="342">
        <v>68994</v>
      </c>
      <c r="AQ32" s="343">
        <v>62676</v>
      </c>
      <c r="AR32" s="344">
        <v>10.1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525</v>
      </c>
      <c r="AL33" s="1186"/>
      <c r="AM33" s="1186"/>
      <c r="AN33" s="1187"/>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526</v>
      </c>
      <c r="AL34" s="1186"/>
      <c r="AM34" s="1186"/>
      <c r="AN34" s="1187"/>
      <c r="AO34" s="342" t="s">
        <v>511</v>
      </c>
      <c r="AP34" s="342" t="s">
        <v>511</v>
      </c>
      <c r="AQ34" s="343">
        <v>16</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527</v>
      </c>
      <c r="AL35" s="1186"/>
      <c r="AM35" s="1186"/>
      <c r="AN35" s="1187"/>
      <c r="AO35" s="342">
        <v>542914</v>
      </c>
      <c r="AP35" s="342">
        <v>28275</v>
      </c>
      <c r="AQ35" s="343">
        <v>17882</v>
      </c>
      <c r="AR35" s="344">
        <v>58.1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528</v>
      </c>
      <c r="AL36" s="1186"/>
      <c r="AM36" s="1186"/>
      <c r="AN36" s="1187"/>
      <c r="AO36" s="342">
        <v>71967</v>
      </c>
      <c r="AP36" s="342">
        <v>3748</v>
      </c>
      <c r="AQ36" s="343">
        <v>3809</v>
      </c>
      <c r="AR36" s="344">
        <v>-1.6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529</v>
      </c>
      <c r="AL37" s="1186"/>
      <c r="AM37" s="1186"/>
      <c r="AN37" s="1187"/>
      <c r="AO37" s="342">
        <v>14520</v>
      </c>
      <c r="AP37" s="342">
        <v>756</v>
      </c>
      <c r="AQ37" s="343">
        <v>679</v>
      </c>
      <c r="AR37" s="344">
        <v>11.3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530</v>
      </c>
      <c r="AL38" s="1189"/>
      <c r="AM38" s="1189"/>
      <c r="AN38" s="1190"/>
      <c r="AO38" s="345">
        <v>674</v>
      </c>
      <c r="AP38" s="345">
        <v>35</v>
      </c>
      <c r="AQ38" s="346">
        <v>2</v>
      </c>
      <c r="AR38" s="334">
        <v>1650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531</v>
      </c>
      <c r="AL39" s="1189"/>
      <c r="AM39" s="1189"/>
      <c r="AN39" s="1190"/>
      <c r="AO39" s="342">
        <v>-81827</v>
      </c>
      <c r="AP39" s="342">
        <v>-4262</v>
      </c>
      <c r="AQ39" s="343">
        <v>-2913</v>
      </c>
      <c r="AR39" s="344">
        <v>46.3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532</v>
      </c>
      <c r="AL40" s="1186"/>
      <c r="AM40" s="1186"/>
      <c r="AN40" s="1187"/>
      <c r="AO40" s="342">
        <v>-1007051</v>
      </c>
      <c r="AP40" s="342">
        <v>-52448</v>
      </c>
      <c r="AQ40" s="343">
        <v>-59622</v>
      </c>
      <c r="AR40" s="344">
        <v>-12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865948</v>
      </c>
      <c r="AP41" s="342">
        <v>45099</v>
      </c>
      <c r="AQ41" s="343">
        <v>22530</v>
      </c>
      <c r="AR41" s="344">
        <v>100.2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501</v>
      </c>
      <c r="AN49" s="1182" t="s">
        <v>536</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45402127</v>
      </c>
      <c r="AN51" s="364">
        <v>2226468</v>
      </c>
      <c r="AO51" s="365">
        <v>18.2</v>
      </c>
      <c r="AP51" s="366">
        <v>106614</v>
      </c>
      <c r="AQ51" s="367">
        <v>17.2</v>
      </c>
      <c r="AR51" s="368">
        <v>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2017047</v>
      </c>
      <c r="AN52" s="372">
        <v>98914</v>
      </c>
      <c r="AO52" s="373">
        <v>-20.100000000000001</v>
      </c>
      <c r="AP52" s="374">
        <v>45545</v>
      </c>
      <c r="AQ52" s="375">
        <v>20.7</v>
      </c>
      <c r="AR52" s="376">
        <v>-40.799999999999997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32385515</v>
      </c>
      <c r="AN53" s="364">
        <v>1603323</v>
      </c>
      <c r="AO53" s="365">
        <v>-28</v>
      </c>
      <c r="AP53" s="366">
        <v>85459</v>
      </c>
      <c r="AQ53" s="367">
        <v>-19.8</v>
      </c>
      <c r="AR53" s="368">
        <v>-8.1999999999999993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1961129</v>
      </c>
      <c r="AN54" s="372">
        <v>97090</v>
      </c>
      <c r="AO54" s="373">
        <v>-1.8</v>
      </c>
      <c r="AP54" s="374">
        <v>44378</v>
      </c>
      <c r="AQ54" s="375">
        <v>-2.6</v>
      </c>
      <c r="AR54" s="376">
        <v>0.8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27715290</v>
      </c>
      <c r="AN55" s="364">
        <v>1394761</v>
      </c>
      <c r="AO55" s="365">
        <v>-13</v>
      </c>
      <c r="AP55" s="366">
        <v>78864</v>
      </c>
      <c r="AQ55" s="367">
        <v>-7.7</v>
      </c>
      <c r="AR55" s="368">
        <v>-5.3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1689286</v>
      </c>
      <c r="AN56" s="372">
        <v>85013</v>
      </c>
      <c r="AO56" s="373">
        <v>-12.4</v>
      </c>
      <c r="AP56" s="374">
        <v>46136</v>
      </c>
      <c r="AQ56" s="375">
        <v>4</v>
      </c>
      <c r="AR56" s="376">
        <v>-16.399999999999999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32788194</v>
      </c>
      <c r="AN57" s="364">
        <v>1676888</v>
      </c>
      <c r="AO57" s="365">
        <v>20.2</v>
      </c>
      <c r="AP57" s="366">
        <v>85042</v>
      </c>
      <c r="AQ57" s="367">
        <v>7.8</v>
      </c>
      <c r="AR57" s="368">
        <v>12.4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1535208</v>
      </c>
      <c r="AN58" s="372">
        <v>78515</v>
      </c>
      <c r="AO58" s="373">
        <v>-7.6</v>
      </c>
      <c r="AP58" s="374">
        <v>50806</v>
      </c>
      <c r="AQ58" s="375">
        <v>10.1</v>
      </c>
      <c r="AR58" s="376">
        <v>-17.7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41886217</v>
      </c>
      <c r="AN59" s="364">
        <v>2181460</v>
      </c>
      <c r="AO59" s="365">
        <v>30.1</v>
      </c>
      <c r="AP59" s="366">
        <v>83774</v>
      </c>
      <c r="AQ59" s="367">
        <v>-1.5</v>
      </c>
      <c r="AR59" s="368">
        <v>31.6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2681496</v>
      </c>
      <c r="AN60" s="372">
        <v>139654</v>
      </c>
      <c r="AO60" s="373">
        <v>77.900000000000006</v>
      </c>
      <c r="AP60" s="374">
        <v>52179</v>
      </c>
      <c r="AQ60" s="375">
        <v>2.7</v>
      </c>
      <c r="AR60" s="376">
        <v>75.2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36035469</v>
      </c>
      <c r="AN61" s="379">
        <v>1816580</v>
      </c>
      <c r="AO61" s="380">
        <v>5.5</v>
      </c>
      <c r="AP61" s="381">
        <v>87951</v>
      </c>
      <c r="AQ61" s="382">
        <v>-0.8</v>
      </c>
      <c r="AR61" s="368">
        <v>6.3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1976833</v>
      </c>
      <c r="AN62" s="372">
        <v>99837</v>
      </c>
      <c r="AO62" s="373">
        <v>7.2</v>
      </c>
      <c r="AP62" s="374">
        <v>47809</v>
      </c>
      <c r="AQ62" s="375">
        <v>7</v>
      </c>
      <c r="AR62" s="376">
        <v>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7ql4PTPdxNV3hfa/gkaEbyunTPjfPoOghZ1VNJK+pdtkClD3hzbKj/hSimSIUrgMFkGwcYbNcnyAKFz9kAxbg==" saltValue="Da7wX0sLk4xzia0M26KU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TeaCucJ++y/W5Bz0misYnxwZgSfczzHmydNDbLp7Q+lqirNfH2KNtp2FeZXgECNz67HUQ3fwjkBjYmeuo/OyA==" saltValue="uWAWiPvmwMWghLG5xnbs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W36RcShKt6n1WsPwdYOFWyGTId51dqg8bmzwo9O4MDoqZ594JT/H360ZRPy6WRf6BJxSBJv/k7G3aUWidaA9w==" saltValue="bzhAdQL4U9QWkunO+Shw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4" t="s">
        <v>3</v>
      </c>
      <c r="D47" s="1194"/>
      <c r="E47" s="1195"/>
      <c r="F47" s="11">
        <v>78.31</v>
      </c>
      <c r="G47" s="12">
        <v>74.47</v>
      </c>
      <c r="H47" s="12">
        <v>77.5</v>
      </c>
      <c r="I47" s="12">
        <v>57.97</v>
      </c>
      <c r="J47" s="13">
        <v>58.8</v>
      </c>
    </row>
    <row r="48" spans="2:10" ht="57.75" customHeight="1">
      <c r="B48" s="14"/>
      <c r="C48" s="1196" t="s">
        <v>4</v>
      </c>
      <c r="D48" s="1196"/>
      <c r="E48" s="1197"/>
      <c r="F48" s="15">
        <v>31.63</v>
      </c>
      <c r="G48" s="16">
        <v>6.09</v>
      </c>
      <c r="H48" s="16">
        <v>40.92</v>
      </c>
      <c r="I48" s="16">
        <v>4.54</v>
      </c>
      <c r="J48" s="17">
        <v>32.78</v>
      </c>
    </row>
    <row r="49" spans="2:10" ht="57.75" customHeight="1" thickBot="1">
      <c r="B49" s="18"/>
      <c r="C49" s="1198" t="s">
        <v>5</v>
      </c>
      <c r="D49" s="1198"/>
      <c r="E49" s="1199"/>
      <c r="F49" s="19">
        <v>13.37</v>
      </c>
      <c r="G49" s="20" t="s">
        <v>557</v>
      </c>
      <c r="H49" s="20">
        <v>37.83</v>
      </c>
      <c r="I49" s="20" t="s">
        <v>558</v>
      </c>
      <c r="J49" s="21">
        <v>43.69</v>
      </c>
    </row>
    <row r="50" spans="2:10" ht="13.5" customHeight="1"/>
    <row r="51" spans="2:10" ht="13.5" hidden="1" customHeight="1"/>
    <row r="52" spans="2:10" ht="13.5" hidden="1" customHeight="1"/>
    <row r="53" spans="2:10" ht="13.5" hidden="1" customHeight="1"/>
  </sheetData>
  <sheetProtection algorithmName="SHA-512" hashValue="RUT/UW/jv5mux4BrTg+7FxJdUj1e8fNcP/dSjZm+mxVoR2JTq/EdloOdN8SXAyUbde99WvVZX84isZdkWAfNMQ==" saltValue="mVqg+T4X62fbtY05tPY5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鎌田 李奈</cp:lastModifiedBy>
  <cp:lastPrinted>2020-03-17T23:48:48Z</cp:lastPrinted>
  <dcterms:created xsi:type="dcterms:W3CDTF">2020-02-10T02:20:08Z</dcterms:created>
  <dcterms:modified xsi:type="dcterms:W3CDTF">2020-03-17T23:56:43Z</dcterms:modified>
  <cp:category/>
</cp:coreProperties>
</file>