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1200-財政課\02-財政係\03決算統計\R4決算統計（R5年度作成）\24_財政状況資料集\02_作成\"/>
    </mc:Choice>
  </mc:AlternateContent>
  <xr:revisionPtr revIDLastSave="0" documentId="13_ncr:1_{8C874B95-C914-45AD-9DFE-0D4F6B177134}" xr6:coauthVersionLast="36" xr6:coauthVersionMax="36" xr10:uidLastSave="{00000000-0000-0000-0000-000000000000}"/>
  <bookViews>
    <workbookView xWindow="0" yWindow="0" windowWidth="28800" windowHeight="11265"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AM36" i="10"/>
  <c r="C36" i="10"/>
  <c r="AM35" i="10"/>
  <c r="C35" i="10"/>
  <c r="CO34" i="10"/>
  <c r="CO35" i="10" s="1"/>
  <c r="CO36" i="10" s="1"/>
  <c r="BW34" i="10"/>
  <c r="BW35" i="10" s="1"/>
  <c r="BW36" i="10" s="1"/>
  <c r="BW37" i="10" s="1"/>
  <c r="BW38" i="10" s="1"/>
  <c r="BW39" i="10" s="1"/>
  <c r="BW40" i="10" s="1"/>
  <c r="BW41"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U38" i="10" l="1"/>
  <c r="AM34" i="10" s="1"/>
  <c r="BE34" i="10" s="1"/>
  <c r="BE35" i="10" s="1"/>
  <c r="BE36" i="10" s="1"/>
</calcChain>
</file>

<file path=xl/sharedStrings.xml><?xml version="1.0" encoding="utf-8"?>
<sst xmlns="http://schemas.openxmlformats.org/spreadsheetml/2006/main" count="1076" uniqueCount="607">
  <si>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</si>
  <si>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</si>
  <si>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</si>
  <si>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</si>
  <si>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</si>
  <si>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</si>
  <si>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</si>
  <si>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</si>
  <si>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</si>
  <si>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</si>
  <si>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</si>
  <si>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</si>
  <si>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</si>
  <si>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</si>
  <si>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</si>
  <si>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</si>
  <si>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</si>
  <si>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</si>
  <si>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</si>
  <si>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</si>
  <si>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</si>
  <si>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</si>
  <si>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</si>
  <si>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</si>
  <si>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</si>
  <si>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</si>
  <si>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</si>
  <si>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</si>
  <si>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</si>
  <si>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</si>
  <si>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</si>
  <si>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</si>
  <si>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</si>
  <si>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</si>
  <si>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</si>
  <si>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</si>
  <si>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</si>
  <si>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</si>
  <si>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</si>
  <si>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</si>
  <si>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</si>
  <si>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</si>
  <si>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</si>
  <si>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</si>
  <si>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</si>
  <si>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</si>
  <si>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</si>
  <si>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</si>
  <si>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</si>
  <si>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</si>
  <si>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</si>
  <si>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</si>
  <si>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</si>
  <si>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</si>
  <si>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</si>
  <si>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</si>
  <si>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</si>
  <si>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</si>
  <si>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</si>
  <si>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</si>
  <si>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</si>
  <si>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</si>
  <si>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</si>
  <si>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</si>
  <si>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</si>
  <si>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</si>
  <si>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</si>
  <si>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</si>
  <si>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</si>
  <si>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</si>
  <si>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</si>
  <si>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</si>
  <si>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</si>
  <si>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</si>
  <si>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</si>
  <si>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</si>
  <si>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</si>
  <si>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</si>
  <si>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</si>
  <si>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</si>
  <si>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</si>
  <si>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</si>
  <si>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</si>
  <si>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</si>
  <si>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</si>
  <si>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</si>
  <si>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</si>
  <si>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</si>
  <si>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</si>
  <si>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</si>
  <si>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</si>
  <si>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</si>
  <si>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</si>
  <si>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</si>
  <si>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</si>
  <si>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</si>
  <si>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</si>
  <si>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</si>
  <si>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</si>
  <si>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陸前高田市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</si>
  <si>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</si>
  <si>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</si>
  <si>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</si>
  <si>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</si>
  <si>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</si>
  <si>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</si>
  <si>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</si>
  <si>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</si>
  <si>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</si>
  <si>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</si>
  <si>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</si>
  <si>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</si>
  <si>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</si>
  <si>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</si>
  <si>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</si>
  <si>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</si>
  <si>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</si>
  <si>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</si>
  <si>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</si>
  <si>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</si>
  <si>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</si>
  <si>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</si>
  <si>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</si>
  <si>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</si>
  <si>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</si>
  <si>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</si>
  <si>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</si>
  <si>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</si>
  <si>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</si>
  <si>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</si>
  <si>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</si>
  <si>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</si>
  <si>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</si>
  <si>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</si>
  <si>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</si>
  <si>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</si>
  <si>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</si>
  <si>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</si>
  <si>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</si>
  <si>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</si>
  <si>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</si>
  <si>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</si>
  <si>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</si>
  <si>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</si>
  <si>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</si>
  <si>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</si>
  <si>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</si>
  <si>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</si>
  <si>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</si>
  <si>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</si>
  <si>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</si>
  <si>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</si>
  <si>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</si>
  <si>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</si>
  <si>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</si>
  <si>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</si>
  <si>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</si>
  <si>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</si>
  <si>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</si>
  <si>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</si>
  <si>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</si>
  <si>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</si>
  <si>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</si>
  <si>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</si>
  <si>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</si>
  <si>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</si>
  <si>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</si>
  <si>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</si>
  <si>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</si>
  <si>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</si>
  <si>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</si>
  <si>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</si>
  <si>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</si>
  <si>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</si>
  <si>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</si>
  <si>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</si>
  <si>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</si>
  <si>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</si>
  <si>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</si>
  <si>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</si>
  <si>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</si>
  <si>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</si>
  <si>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</si>
  <si>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</si>
  <si>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</si>
  <si>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</si>
  <si>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</si>
  <si>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</si>
  <si>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</si>
  <si>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</si>
  <si>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</si>
  <si>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</si>
  <si>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</si>
  <si>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</si>
  <si>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</si>
  <si>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</si>
  <si>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</si>
  <si>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</si>
  <si>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</si>
  <si>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</si>
  <si>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</si>
  <si>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</si>
  <si>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</si>
  <si>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</si>
  <si>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</si>
  <si>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</si>
  <si>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</si>
  <si>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</si>
  <si>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</si>
  <si>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</si>
  <si>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</si>
  <si>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</si>
  <si>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</si>
  <si>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</si>
  <si>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</si>
  <si>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</si>
  <si>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</si>
  <si>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岩手県陸前高田市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</si>
  <si>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</si>
  <si>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</si>
  <si>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</si>
  <si>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</si>
  <si>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</si>
  <si>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</si>
  <si>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</si>
  <si>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</si>
  <si>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</si>
  <si>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</si>
  <si>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</si>
  <si>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</si>
  <si>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</si>
  <si>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</si>
  <si>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</si>
  <si>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</si>
  <si>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</si>
  <si>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</si>
  <si>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</si>
  <si>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</si>
  <si>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</si>
  <si>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</si>
  <si>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</si>
  <si>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</si>
  <si>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</si>
  <si>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</si>
  <si>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</si>
  <si>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</si>
  <si>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</si>
  <si>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</si>
  <si>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</si>
  <si>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</si>
  <si>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</si>
  <si>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</si>
  <si>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</si>
  <si>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</si>
  <si>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</si>
  <si>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</si>
  <si>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</si>
  <si>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</si>
  <si>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</si>
  <si>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</si>
  <si>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</si>
  <si>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</si>
  <si>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</si>
  <si>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</si>
  <si>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</si>
  <si>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</si>
  <si>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</si>
  <si>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</si>
  <si>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</si>
  <si>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</si>
  <si>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</si>
  <si>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</si>
  <si>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</si>
  <si>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</si>
  <si>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</si>
  <si>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</si>
  <si>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</si>
  <si>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</si>
  <si>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</si>
  <si>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</si>
  <si>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</si>
  <si>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</si>
  <si>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</si>
  <si>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</si>
  <si>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</si>
  <si>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</si>
  <si>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</si>
  <si>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</si>
  <si>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</si>
  <si>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</si>
  <si>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</si>
  <si>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</si>
  <si>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</si>
  <si>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</si>
  <si>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</si>
  <si>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</si>
  <si>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</si>
  <si>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</si>
  <si>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</si>
  <si>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</si>
  <si>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</si>
  <si>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</si>
  <si>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</si>
  <si>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</si>
  <si>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</si>
  <si>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</si>
  <si>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</si>
  <si>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</si>
  <si>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</si>
  <si>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</si>
  <si>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</si>
  <si>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</si>
  <si>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</si>
  <si>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</si>
  <si>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</si>
  <si>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</si>
  <si>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</si>
  <si>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</si>
  <si>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</si>
  <si>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</si>
  <si>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</si>
  <si>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</si>
  <si>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</si>
  <si>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</si>
  <si>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</si>
  <si>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</si>
  <si>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</si>
  <si>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</si>
  <si>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</si>
  <si>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</si>
  <si>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</si>
  <si>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</si>
  <si>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</si>
  <si>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</si>
  <si>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</si>
  <si>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</si>
  <si>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</si>
  <si>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</si>
  <si>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</si>
  <si>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</si>
  <si>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</si>
  <si>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</si>
  <si>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</si>
  <si>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</si>
  <si>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</si>
  <si>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</si>
  <si>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</si>
  <si>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</si>
  <si>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</si>
  <si>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</si>
  <si>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</si>
  <si>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</si>
  <si>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</si>
  <si>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</si>
  <si>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</si>
  <si>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</si>
  <si>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</si>
  <si>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</si>
  <si>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</si>
  <si>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</si>
  <si>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</si>
  <si>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</si>
  <si>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</si>
  <si>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</si>
  <si>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</si>
  <si>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</si>
  <si>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</si>
  <si>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</si>
  <si>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</si>
  <si>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岩手県陸前高田市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</si>
  <si>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</si>
  <si>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</si>
  <si>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</si>
  <si>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</si>
  <si>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</si>
  <si>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</si>
  <si>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</si>
  <si>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</si>
  <si>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</si>
  <si>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</si>
  <si>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</si>
  <si>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</si>
  <si>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</si>
  <si>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</si>
  <si>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</si>
  <si>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</si>
  <si>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</si>
  <si>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</si>
  <si>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</si>
  <si>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</si>
  <si>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</si>
  <si>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</si>
  <si>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</si>
  <si>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</si>
  <si>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</si>
  <si>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</si>
  <si>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</si>
  <si>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</si>
  <si>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</si>
  <si>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</si>
  <si>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</si>
  <si>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</si>
  <si>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</si>
  <si>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</si>
  <si>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</si>
  <si>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</si>
  <si>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t>
    <phoneticPr fontId="5"/>
  </si>
  <si>
    <t>介護保険特別会計（保険事業勘定）</t>
    <phoneticPr fontId="5"/>
  </si>
  <si>
    <t>介護保険特別会計（介護サービス事業勘定）</t>
    <phoneticPr fontId="5"/>
  </si>
  <si>
    <t>後期高齢者医療特別会計</t>
    <phoneticPr fontId="5"/>
  </si>
  <si>
    <t>-</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</si>
  <si>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</si>
  <si>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</si>
  <si>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</si>
  <si>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</si>
  <si>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</si>
  <si>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</si>
  <si>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</si>
  <si>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</si>
  <si>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</si>
  <si>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</si>
  <si>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</si>
  <si>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</si>
  <si>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</si>
  <si>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</si>
  <si>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</si>
  <si>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</si>
  <si>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</si>
  <si>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</si>
  <si>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</si>
  <si>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</si>
  <si>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</si>
  <si>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</si>
  <si>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</si>
  <si>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</si>
  <si>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</si>
  <si>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</si>
  <si>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</si>
  <si>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</si>
  <si>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</si>
  <si>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</si>
  <si>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</si>
  <si>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</si>
  <si>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</si>
  <si>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</si>
  <si>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</si>
  <si>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</si>
  <si>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</si>
  <si>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</si>
  <si>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</si>
  <si>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</si>
  <si>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</si>
  <si>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</si>
  <si>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</si>
  <si>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</si>
  <si>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</si>
  <si>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</si>
  <si>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</si>
  <si>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</si>
  <si>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</si>
  <si>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</si>
  <si>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</si>
  <si>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</si>
  <si>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</si>
  <si>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</si>
  <si>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</si>
  <si>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</si>
  <si>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</si>
  <si>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</si>
  <si>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</si>
  <si>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</si>
  <si>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</si>
  <si>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</si>
  <si>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</si>
  <si>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</si>
  <si>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</si>
  <si>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</si>
  <si>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</si>
  <si>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</si>
  <si>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</si>
  <si>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</si>
  <si>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</si>
  <si>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</si>
  <si>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</si>
  <si>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</si>
  <si>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</si>
  <si>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</si>
  <si>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</si>
  <si>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農業集落排水事業特別会計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</si>
  <si>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</si>
  <si>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</si>
  <si>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</si>
  <si>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</si>
  <si>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</si>
  <si>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</si>
  <si>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</si>
  <si>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</si>
  <si>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</si>
  <si>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</si>
  <si>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</si>
  <si>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</si>
  <si>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</si>
  <si>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</si>
  <si>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</si>
  <si>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</si>
  <si>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</si>
  <si>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</si>
  <si>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</si>
  <si>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</si>
  <si>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</si>
  <si>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</si>
  <si>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</si>
  <si>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</si>
  <si>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</si>
  <si>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</si>
  <si>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</si>
  <si>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</si>
  <si>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</si>
  <si>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</si>
  <si>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</si>
  <si>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</si>
  <si>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</si>
  <si>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</si>
  <si>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</si>
  <si>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</si>
  <si>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</si>
  <si>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</si>
  <si>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</si>
  <si>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</si>
  <si>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</si>
  <si>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</si>
  <si>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</si>
  <si>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</si>
  <si>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</si>
  <si>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</si>
  <si>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</si>
  <si>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</si>
  <si>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</si>
  <si>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</si>
  <si>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</si>
  <si>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</si>
  <si>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</si>
  <si>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</si>
  <si>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</si>
  <si>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</si>
  <si>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</si>
  <si>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</si>
  <si>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</si>
  <si>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</si>
  <si>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</si>
  <si>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</si>
  <si>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</si>
  <si>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</si>
  <si>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</si>
  <si>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</si>
  <si>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</si>
  <si>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</si>
  <si>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</si>
  <si>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</si>
  <si>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</si>
  <si>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</si>
  <si>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</si>
  <si>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</si>
  <si>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</si>
  <si>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</si>
  <si>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</si>
  <si>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</si>
  <si>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</si>
  <si>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</si>
  <si>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</si>
  <si>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</si>
  <si>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</si>
  <si>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</si>
  <si>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19.18</t>
  </si>
  <si>
    <t>水道事業会計</t>
  </si>
  <si>
    <t>一般会計</t>
  </si>
  <si>
    <t>介護保険特別会計（保険事業勘定）</t>
  </si>
  <si>
    <t>下水道事業特別会計</t>
  </si>
  <si>
    <t>漁業集落排水事業特別会計</t>
  </si>
  <si>
    <t>国民健康保険特別会計（事業勘定）</t>
  </si>
  <si>
    <t>農業集落排水事業特別会計</t>
  </si>
  <si>
    <t>介護保険特別会計（介護サービス事業勘定）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</si>
  <si>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</si>
  <si>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</si>
  <si>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</si>
  <si>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</si>
  <si>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</si>
  <si>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</si>
  <si>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</si>
  <si>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</si>
  <si>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</si>
  <si>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気仙広域連合</t>
    <rPh sb="0" eb="2">
      <t>ケセン</t>
    </rPh>
    <rPh sb="2" eb="4">
      <t>コウイキ</t>
    </rPh>
    <rPh sb="4" eb="6">
      <t>レンゴウ</t>
    </rPh>
    <phoneticPr fontId="39"/>
  </si>
  <si>
    <t>岩手県沿岸南部広域環境組合</t>
    <rPh sb="0" eb="3">
      <t>イワテケン</t>
    </rPh>
    <rPh sb="3" eb="5">
      <t>エンガン</t>
    </rPh>
    <rPh sb="5" eb="7">
      <t>ナンブ</t>
    </rPh>
    <rPh sb="7" eb="9">
      <t>コウイキ</t>
    </rPh>
    <rPh sb="9" eb="11">
      <t>カンキョウ</t>
    </rPh>
    <rPh sb="11" eb="13">
      <t>クミアイ</t>
    </rPh>
    <phoneticPr fontId="39"/>
  </si>
  <si>
    <t>岩手県市町村総合事務組合</t>
    <rPh sb="0" eb="3">
      <t>イワテケン</t>
    </rPh>
    <rPh sb="3" eb="6">
      <t>シチョウソン</t>
    </rPh>
    <rPh sb="6" eb="8">
      <t>ソウゴウ</t>
    </rPh>
    <rPh sb="8" eb="10">
      <t>ジム</t>
    </rPh>
    <rPh sb="10" eb="12">
      <t>クミアイ</t>
    </rPh>
    <phoneticPr fontId="39"/>
  </si>
  <si>
    <t>岩手県後期高齢者医療広域連合</t>
    <rPh sb="0" eb="3">
      <t>イワテケン</t>
    </rPh>
    <rPh sb="3" eb="5">
      <t>コウキ</t>
    </rPh>
    <rPh sb="5" eb="8">
      <t>コウレイシャ</t>
    </rPh>
    <rPh sb="8" eb="10">
      <t>イリョウ</t>
    </rPh>
    <rPh sb="10" eb="12">
      <t>コウイキ</t>
    </rPh>
    <rPh sb="12" eb="14">
      <t>レンゴウ</t>
    </rPh>
    <phoneticPr fontId="39"/>
  </si>
  <si>
    <t>一般会計</t>
    <rPh sb="0" eb="2">
      <t>イッパン</t>
    </rPh>
    <rPh sb="2" eb="4">
      <t>カイケイ</t>
    </rPh>
    <phoneticPr fontId="39"/>
  </si>
  <si>
    <t>特別会計</t>
    <rPh sb="0" eb="2">
      <t>トクベツ</t>
    </rPh>
    <rPh sb="2" eb="4">
      <t>カイケイ</t>
    </rPh>
    <phoneticPr fontId="39"/>
  </si>
  <si>
    <t>交通災害共済事業特別会計</t>
    <rPh sb="0" eb="2">
      <t>コウツウ</t>
    </rPh>
    <rPh sb="2" eb="4">
      <t>サイガイ</t>
    </rPh>
    <rPh sb="4" eb="6">
      <t>キョウサイ</t>
    </rPh>
    <rPh sb="6" eb="8">
      <t>ジギョウ</t>
    </rPh>
    <rPh sb="8" eb="10">
      <t>トクベツ</t>
    </rPh>
    <rPh sb="10" eb="12">
      <t>カイケイ</t>
    </rPh>
    <phoneticPr fontId="39"/>
  </si>
  <si>
    <t>後期高齢者医療特別会計</t>
    <rPh sb="0" eb="2">
      <t>コウキ</t>
    </rPh>
    <rPh sb="2" eb="5">
      <t>コウレイシャ</t>
    </rPh>
    <rPh sb="5" eb="7">
      <t>イリョウ</t>
    </rPh>
    <rPh sb="7" eb="9">
      <t>トクベツ</t>
    </rPh>
    <rPh sb="9" eb="11">
      <t>カイケイ</t>
    </rPh>
    <phoneticPr fontId="39"/>
  </si>
  <si>
    <t>陸前高田地域振興</t>
    <rPh sb="0" eb="4">
      <t>リクゼンタカタ</t>
    </rPh>
    <rPh sb="4" eb="6">
      <t>チイキ</t>
    </rPh>
    <rPh sb="6" eb="8">
      <t>シンコウ</t>
    </rPh>
    <phoneticPr fontId="39"/>
  </si>
  <si>
    <t>三陸情報サービス</t>
    <rPh sb="0" eb="2">
      <t>サンリク</t>
    </rPh>
    <rPh sb="2" eb="4">
      <t>ジョウホウ</t>
    </rPh>
    <phoneticPr fontId="39"/>
  </si>
  <si>
    <t>陸前高田ほんまる</t>
    <rPh sb="0" eb="4">
      <t>リクゼンタカタ</t>
    </rPh>
    <phoneticPr fontId="39"/>
  </si>
  <si>
    <t>公共施設等整備基金</t>
    <rPh sb="0" eb="9">
      <t>コウキョウシセツトウセイビキキン</t>
    </rPh>
    <phoneticPr fontId="5"/>
  </si>
  <si>
    <t>市営住宅基金</t>
    <rPh sb="0" eb="6">
      <t>シエイジュウタクキキン</t>
    </rPh>
    <phoneticPr fontId="2"/>
  </si>
  <si>
    <t>がんばっぺし応援基金</t>
    <rPh sb="6" eb="10">
      <t>オウエンキキン</t>
    </rPh>
    <phoneticPr fontId="2"/>
  </si>
  <si>
    <t>東日本大震災復興基金</t>
    <rPh sb="0" eb="6">
      <t>ヒガシニホンダイシンサイ</t>
    </rPh>
    <rPh sb="6" eb="10">
      <t>フッコウキキン</t>
    </rPh>
    <phoneticPr fontId="2"/>
  </si>
  <si>
    <t>東日本大震災絆基金</t>
    <rPh sb="0" eb="6">
      <t>ヒガシニホンダイシンサイ</t>
    </rPh>
    <rPh sb="6" eb="7">
      <t>キズナ</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</si>
</sst>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8" fillId="0" borderId="116" xfId="15" applyFont="1" applyBorder="1" applyAlignment="1" applyProtection="1">
      <alignment horizontal="left" vertical="center" shrinkToFit="1"/>
      <protection locked="0"/>
    </xf>
    <xf numFmtId="0" fontId="38" fillId="0" borderId="121" xfId="15" applyFont="1" applyBorder="1" applyAlignment="1" applyProtection="1">
      <alignment horizontal="lef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8" fillId="0" borderId="102" xfId="15" applyFont="1" applyBorder="1" applyAlignment="1" applyProtection="1">
      <alignment horizontal="left" vertical="center" shrinkToFit="1"/>
      <protection locked="0"/>
    </xf>
    <xf numFmtId="0" fontId="38" fillId="0" borderId="108" xfId="15"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12" xfId="15" quotePrefix="1" applyNumberFormat="1" applyFont="1" applyBorder="1" applyAlignment="1" applyProtection="1">
      <alignment horizontal="righ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96469</c:v>
                </c:pt>
                <c:pt idx="4">
                  <c:v>85743</c:v>
                </c:pt>
              </c:numCache>
            </c:numRef>
          </c:val>
          <c:smooth val="0"/>
          <c:extLst>
            <c:ext xmlns:c16="http://schemas.microsoft.com/office/drawing/2014/chart" uri="{C3380CC4-5D6E-409C-BE32-E72D297353CC}">
              <c16:uniqueId val="{00000000-A6DA-45E3-A7A9-B766A6294E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2181460</c:v>
                </c:pt>
                <c:pt idx="1">
                  <c:v>1908222</c:v>
                </c:pt>
                <c:pt idx="2">
                  <c:v>1729255</c:v>
                </c:pt>
                <c:pt idx="3">
                  <c:v>265829</c:v>
                </c:pt>
                <c:pt idx="4">
                  <c:v>111048</c:v>
                </c:pt>
              </c:numCache>
            </c:numRef>
          </c:val>
          <c:smooth val="0"/>
          <c:extLst>
            <c:ext xmlns:c16="http://schemas.microsoft.com/office/drawing/2014/chart" uri="{C3380CC4-5D6E-409C-BE32-E72D297353CC}">
              <c16:uniqueId val="{00000001-A6DA-45E3-A7A9-B766A6294EC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32.78</c:v>
                </c:pt>
                <c:pt idx="1">
                  <c:v>28.08</c:v>
                </c:pt>
                <c:pt idx="2">
                  <c:v>6.24</c:v>
                </c:pt>
                <c:pt idx="3">
                  <c:v>64.37</c:v>
                </c:pt>
                <c:pt idx="4">
                  <c:v>9.43</c:v>
                </c:pt>
              </c:numCache>
            </c:numRef>
          </c:val>
          <c:extLst>
            <c:ext xmlns:c16="http://schemas.microsoft.com/office/drawing/2014/chart" uri="{C3380CC4-5D6E-409C-BE32-E72D297353CC}">
              <c16:uniqueId val="{00000000-4EB1-46FB-865D-E290916F33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58.8</c:v>
                </c:pt>
                <c:pt idx="1">
                  <c:v>76.069999999999993</c:v>
                </c:pt>
                <c:pt idx="2">
                  <c:v>91.82</c:v>
                </c:pt>
                <c:pt idx="3">
                  <c:v>89.22</c:v>
                </c:pt>
                <c:pt idx="4">
                  <c:v>114.55</c:v>
                </c:pt>
              </c:numCache>
            </c:numRef>
          </c:val>
          <c:extLst>
            <c:ext xmlns:c16="http://schemas.microsoft.com/office/drawing/2014/chart" uri="{C3380CC4-5D6E-409C-BE32-E72D297353CC}">
              <c16:uniqueId val="{00000001-4EB1-46FB-865D-E290916F33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43.69</c:v>
                </c:pt>
                <c:pt idx="1">
                  <c:v>13.18</c:v>
                </c:pt>
                <c:pt idx="2">
                  <c:v>12.68</c:v>
                </c:pt>
                <c:pt idx="3">
                  <c:v>61.28</c:v>
                </c:pt>
                <c:pt idx="4">
                  <c:v>-19.18</c:v>
                </c:pt>
              </c:numCache>
            </c:numRef>
          </c:val>
          <c:smooth val="0"/>
          <c:extLst>
            <c:ext xmlns:c16="http://schemas.microsoft.com/office/drawing/2014/chart" uri="{C3380CC4-5D6E-409C-BE32-E72D297353CC}">
              <c16:uniqueId val="{00000002-4EB1-46FB-865D-E290916F33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D16-4563-BB83-2254B86976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16-4563-BB83-2254B8697689}"/>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0.13</c:v>
                </c:pt>
                <c:pt idx="2">
                  <c:v>#N/A</c:v>
                </c:pt>
                <c:pt idx="3">
                  <c:v>0.18</c:v>
                </c:pt>
                <c:pt idx="4">
                  <c:v>#N/A</c:v>
                </c:pt>
                <c:pt idx="5">
                  <c:v>0.14000000000000001</c:v>
                </c:pt>
                <c:pt idx="6">
                  <c:v>#N/A</c:v>
                </c:pt>
                <c:pt idx="7">
                  <c:v>0.11</c:v>
                </c:pt>
                <c:pt idx="8">
                  <c:v>#N/A</c:v>
                </c:pt>
                <c:pt idx="9">
                  <c:v>0.09</c:v>
                </c:pt>
              </c:numCache>
            </c:numRef>
          </c:val>
          <c:extLst>
            <c:ext xmlns:c16="http://schemas.microsoft.com/office/drawing/2014/chart" uri="{C3380CC4-5D6E-409C-BE32-E72D297353CC}">
              <c16:uniqueId val="{00000002-4D16-4563-BB83-2254B8697689}"/>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0.05</c:v>
                </c:pt>
                <c:pt idx="8">
                  <c:v>#N/A</c:v>
                </c:pt>
                <c:pt idx="9">
                  <c:v>0.12</c:v>
                </c:pt>
              </c:numCache>
            </c:numRef>
          </c:val>
          <c:extLst>
            <c:ext xmlns:c16="http://schemas.microsoft.com/office/drawing/2014/chart" uri="{C3380CC4-5D6E-409C-BE32-E72D297353CC}">
              <c16:uniqueId val="{00000003-4D16-4563-BB83-2254B8697689}"/>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0.02</c:v>
                </c:pt>
                <c:pt idx="4">
                  <c:v>#N/A</c:v>
                </c:pt>
                <c:pt idx="5">
                  <c:v>0.6</c:v>
                </c:pt>
                <c:pt idx="6">
                  <c:v>#N/A</c:v>
                </c:pt>
                <c:pt idx="7">
                  <c:v>3.38</c:v>
                </c:pt>
                <c:pt idx="8">
                  <c:v>#N/A</c:v>
                </c:pt>
                <c:pt idx="9">
                  <c:v>0.16</c:v>
                </c:pt>
              </c:numCache>
            </c:numRef>
          </c:val>
          <c:extLst>
            <c:ext xmlns:c16="http://schemas.microsoft.com/office/drawing/2014/chart" uri="{C3380CC4-5D6E-409C-BE32-E72D297353CC}">
              <c16:uniqueId val="{00000004-4D16-4563-BB83-2254B8697689}"/>
            </c:ext>
          </c:extLst>
        </c:ser>
        <c:ser>
          <c:idx val="5"/>
          <c:order val="5"/>
          <c:tx>
            <c:strRef>
              <c:f>データシート!$A$32</c:f>
              <c:strCache>
                <c:ptCount val="1"/>
                <c:pt idx="0">
                  <c:v>漁業集落排水事業特別会計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0.05</c:v>
                </c:pt>
                <c:pt idx="8">
                  <c:v>#N/A</c:v>
                </c:pt>
                <c:pt idx="9">
                  <c:v>0.43</c:v>
                </c:pt>
              </c:numCache>
            </c:numRef>
          </c:val>
          <c:extLst>
            <c:ext xmlns:c16="http://schemas.microsoft.com/office/drawing/2014/chart" uri="{C3380CC4-5D6E-409C-BE32-E72D297353CC}">
              <c16:uniqueId val="{00000005-4D16-4563-BB83-2254B869768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0.09</c:v>
                </c:pt>
                <c:pt idx="8">
                  <c:v>#N/A</c:v>
                </c:pt>
                <c:pt idx="9">
                  <c:v>0.48</c:v>
                </c:pt>
              </c:numCache>
            </c:numRef>
          </c:val>
          <c:extLst>
            <c:ext xmlns:c16="http://schemas.microsoft.com/office/drawing/2014/chart" uri="{C3380CC4-5D6E-409C-BE32-E72D297353CC}">
              <c16:uniqueId val="{00000006-4D16-4563-BB83-2254B8697689}"/>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0.96</c:v>
                </c:pt>
                <c:pt idx="2">
                  <c:v>#N/A</c:v>
                </c:pt>
                <c:pt idx="3">
                  <c:v>1.84</c:v>
                </c:pt>
                <c:pt idx="4">
                  <c:v>#N/A</c:v>
                </c:pt>
                <c:pt idx="5">
                  <c:v>1.26</c:v>
                </c:pt>
                <c:pt idx="6">
                  <c:v>#N/A</c:v>
                </c:pt>
                <c:pt idx="7">
                  <c:v>1.67</c:v>
                </c:pt>
                <c:pt idx="8">
                  <c:v>#N/A</c:v>
                </c:pt>
                <c:pt idx="9">
                  <c:v>1.82</c:v>
                </c:pt>
              </c:numCache>
            </c:numRef>
          </c:val>
          <c:extLst>
            <c:ext xmlns:c16="http://schemas.microsoft.com/office/drawing/2014/chart" uri="{C3380CC4-5D6E-409C-BE32-E72D297353CC}">
              <c16:uniqueId val="{00000007-4D16-4563-BB83-2254B869768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32.78</c:v>
                </c:pt>
                <c:pt idx="2">
                  <c:v>#N/A</c:v>
                </c:pt>
                <c:pt idx="3">
                  <c:v>28.07</c:v>
                </c:pt>
                <c:pt idx="4">
                  <c:v>#N/A</c:v>
                </c:pt>
                <c:pt idx="5">
                  <c:v>6.23</c:v>
                </c:pt>
                <c:pt idx="6">
                  <c:v>#N/A</c:v>
                </c:pt>
                <c:pt idx="7">
                  <c:v>62.73</c:v>
                </c:pt>
                <c:pt idx="8">
                  <c:v>#N/A</c:v>
                </c:pt>
                <c:pt idx="9">
                  <c:v>9.43</c:v>
                </c:pt>
              </c:numCache>
            </c:numRef>
          </c:val>
          <c:extLst>
            <c:ext xmlns:c16="http://schemas.microsoft.com/office/drawing/2014/chart" uri="{C3380CC4-5D6E-409C-BE32-E72D297353CC}">
              <c16:uniqueId val="{00000008-4D16-4563-BB83-2254B869768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12.28</c:v>
                </c:pt>
                <c:pt idx="2">
                  <c:v>#N/A</c:v>
                </c:pt>
                <c:pt idx="3">
                  <c:v>13.9</c:v>
                </c:pt>
                <c:pt idx="4">
                  <c:v>#N/A</c:v>
                </c:pt>
                <c:pt idx="5">
                  <c:v>14.92</c:v>
                </c:pt>
                <c:pt idx="6">
                  <c:v>#N/A</c:v>
                </c:pt>
                <c:pt idx="7">
                  <c:v>13.9</c:v>
                </c:pt>
                <c:pt idx="8">
                  <c:v>#N/A</c:v>
                </c:pt>
                <c:pt idx="9">
                  <c:v>13.27</c:v>
                </c:pt>
              </c:numCache>
            </c:numRef>
          </c:val>
          <c:extLst>
            <c:ext xmlns:c16="http://schemas.microsoft.com/office/drawing/2014/chart" uri="{C3380CC4-5D6E-409C-BE32-E72D297353CC}">
              <c16:uniqueId val="{00000009-4D16-4563-BB83-2254B86976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1089</c:v>
                </c:pt>
                <c:pt idx="5">
                  <c:v>1011</c:v>
                </c:pt>
                <c:pt idx="8">
                  <c:v>996</c:v>
                </c:pt>
                <c:pt idx="11">
                  <c:v>1010</c:v>
                </c:pt>
                <c:pt idx="14">
                  <c:v>1017</c:v>
                </c:pt>
              </c:numCache>
            </c:numRef>
          </c:val>
          <c:extLst>
            <c:ext xmlns:c16="http://schemas.microsoft.com/office/drawing/2014/chart" uri="{C3380CC4-5D6E-409C-BE32-E72D297353CC}">
              <c16:uniqueId val="{00000000-0A2B-4A8D-9597-303C19E020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0A2B-4A8D-9597-303C19E020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c:v>
                </c:pt>
                <c:pt idx="3">
                  <c:v>12</c:v>
                </c:pt>
                <c:pt idx="6">
                  <c:v>15</c:v>
                </c:pt>
                <c:pt idx="9">
                  <c:v>14</c:v>
                </c:pt>
                <c:pt idx="12">
                  <c:v>13</c:v>
                </c:pt>
              </c:numCache>
            </c:numRef>
          </c:val>
          <c:extLst>
            <c:ext xmlns:c16="http://schemas.microsoft.com/office/drawing/2014/chart" uri="{C3380CC4-5D6E-409C-BE32-E72D297353CC}">
              <c16:uniqueId val="{00000002-0A2B-4A8D-9597-303C19E020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72</c:v>
                </c:pt>
                <c:pt idx="3">
                  <c:v>72</c:v>
                </c:pt>
                <c:pt idx="6">
                  <c:v>72</c:v>
                </c:pt>
                <c:pt idx="9">
                  <c:v>73</c:v>
                </c:pt>
                <c:pt idx="12">
                  <c:v>73</c:v>
                </c:pt>
              </c:numCache>
            </c:numRef>
          </c:val>
          <c:extLst>
            <c:ext xmlns:c16="http://schemas.microsoft.com/office/drawing/2014/chart" uri="{C3380CC4-5D6E-409C-BE32-E72D297353CC}">
              <c16:uniqueId val="{00000003-0A2B-4A8D-9597-303C19E020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543</c:v>
                </c:pt>
                <c:pt idx="3">
                  <c:v>494</c:v>
                </c:pt>
                <c:pt idx="6">
                  <c:v>445</c:v>
                </c:pt>
                <c:pt idx="9">
                  <c:v>406</c:v>
                </c:pt>
                <c:pt idx="12">
                  <c:v>421</c:v>
                </c:pt>
              </c:numCache>
            </c:numRef>
          </c:val>
          <c:extLst>
            <c:ext xmlns:c16="http://schemas.microsoft.com/office/drawing/2014/chart" uri="{C3380CC4-5D6E-409C-BE32-E72D297353CC}">
              <c16:uniqueId val="{00000004-0A2B-4A8D-9597-303C19E020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2B-4A8D-9597-303C19E020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2B-4A8D-9597-303C19E020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1325</c:v>
                </c:pt>
                <c:pt idx="3">
                  <c:v>1240</c:v>
                </c:pt>
                <c:pt idx="6">
                  <c:v>1307</c:v>
                </c:pt>
                <c:pt idx="9">
                  <c:v>1404</c:v>
                </c:pt>
                <c:pt idx="12">
                  <c:v>1322</c:v>
                </c:pt>
              </c:numCache>
            </c:numRef>
          </c:val>
          <c:extLst>
            <c:ext xmlns:c16="http://schemas.microsoft.com/office/drawing/2014/chart" uri="{C3380CC4-5D6E-409C-BE32-E72D297353CC}">
              <c16:uniqueId val="{00000007-0A2B-4A8D-9597-303C19E020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867</c:v>
                </c:pt>
                <c:pt idx="2">
                  <c:v>#N/A</c:v>
                </c:pt>
                <c:pt idx="3">
                  <c:v>#N/A</c:v>
                </c:pt>
                <c:pt idx="4">
                  <c:v>807</c:v>
                </c:pt>
                <c:pt idx="5">
                  <c:v>#N/A</c:v>
                </c:pt>
                <c:pt idx="6">
                  <c:v>#N/A</c:v>
                </c:pt>
                <c:pt idx="7">
                  <c:v>843</c:v>
                </c:pt>
                <c:pt idx="8">
                  <c:v>#N/A</c:v>
                </c:pt>
                <c:pt idx="9">
                  <c:v>#N/A</c:v>
                </c:pt>
                <c:pt idx="10">
                  <c:v>887</c:v>
                </c:pt>
                <c:pt idx="11">
                  <c:v>#N/A</c:v>
                </c:pt>
                <c:pt idx="12">
                  <c:v>#N/A</c:v>
                </c:pt>
                <c:pt idx="13">
                  <c:v>812</c:v>
                </c:pt>
                <c:pt idx="14">
                  <c:v>#N/A</c:v>
                </c:pt>
              </c:numCache>
            </c:numRef>
          </c:val>
          <c:smooth val="0"/>
          <c:extLst>
            <c:ext xmlns:c16="http://schemas.microsoft.com/office/drawing/2014/chart" uri="{C3380CC4-5D6E-409C-BE32-E72D297353CC}">
              <c16:uniqueId val="{00000008-0A2B-4A8D-9597-303C19E020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8920</c:v>
                </c:pt>
                <c:pt idx="5">
                  <c:v>9188</c:v>
                </c:pt>
                <c:pt idx="8">
                  <c:v>9592</c:v>
                </c:pt>
                <c:pt idx="11">
                  <c:v>11082</c:v>
                </c:pt>
                <c:pt idx="14">
                  <c:v>10733</c:v>
                </c:pt>
              </c:numCache>
            </c:numRef>
          </c:val>
          <c:extLst>
            <c:ext xmlns:c16="http://schemas.microsoft.com/office/drawing/2014/chart" uri="{C3380CC4-5D6E-409C-BE32-E72D297353CC}">
              <c16:uniqueId val="{00000000-449D-4757-AFE8-9951AAFD5B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453</c:v>
                </c:pt>
                <c:pt idx="5">
                  <c:v>723</c:v>
                </c:pt>
                <c:pt idx="8">
                  <c:v>18</c:v>
                </c:pt>
                <c:pt idx="11">
                  <c:v>18</c:v>
                </c:pt>
                <c:pt idx="14">
                  <c:v>3</c:v>
                </c:pt>
              </c:numCache>
            </c:numRef>
          </c:val>
          <c:extLst>
            <c:ext xmlns:c16="http://schemas.microsoft.com/office/drawing/2014/chart" uri="{C3380CC4-5D6E-409C-BE32-E72D297353CC}">
              <c16:uniqueId val="{00000001-449D-4757-AFE8-9951AAFD5B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12456</c:v>
                </c:pt>
                <c:pt idx="5">
                  <c:v>13216</c:v>
                </c:pt>
                <c:pt idx="8">
                  <c:v>12922</c:v>
                </c:pt>
                <c:pt idx="11">
                  <c:v>16326</c:v>
                </c:pt>
                <c:pt idx="14">
                  <c:v>15434</c:v>
                </c:pt>
              </c:numCache>
            </c:numRef>
          </c:val>
          <c:extLst>
            <c:ext xmlns:c16="http://schemas.microsoft.com/office/drawing/2014/chart" uri="{C3380CC4-5D6E-409C-BE32-E72D297353CC}">
              <c16:uniqueId val="{00000002-449D-4757-AFE8-9951AAFD5B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9D-4757-AFE8-9951AAFD5B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9D-4757-AFE8-9951AAFD5B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9D-4757-AFE8-9951AAFD5B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1451</c:v>
                </c:pt>
                <c:pt idx="3">
                  <c:v>1478</c:v>
                </c:pt>
                <c:pt idx="6">
                  <c:v>1487</c:v>
                </c:pt>
                <c:pt idx="9">
                  <c:v>1488</c:v>
                </c:pt>
                <c:pt idx="12">
                  <c:v>1554</c:v>
                </c:pt>
              </c:numCache>
            </c:numRef>
          </c:val>
          <c:extLst>
            <c:ext xmlns:c16="http://schemas.microsoft.com/office/drawing/2014/chart" uri="{C3380CC4-5D6E-409C-BE32-E72D297353CC}">
              <c16:uniqueId val="{00000006-449D-4757-AFE8-9951AAFD5B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462</c:v>
                </c:pt>
                <c:pt idx="3">
                  <c:v>437</c:v>
                </c:pt>
                <c:pt idx="6">
                  <c:v>380</c:v>
                </c:pt>
                <c:pt idx="9">
                  <c:v>301</c:v>
                </c:pt>
                <c:pt idx="12">
                  <c:v>231</c:v>
                </c:pt>
              </c:numCache>
            </c:numRef>
          </c:val>
          <c:extLst>
            <c:ext xmlns:c16="http://schemas.microsoft.com/office/drawing/2014/chart" uri="{C3380CC4-5D6E-409C-BE32-E72D297353CC}">
              <c16:uniqueId val="{00000007-449D-4757-AFE8-9951AAFD5B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5894</c:v>
                </c:pt>
                <c:pt idx="3">
                  <c:v>5315</c:v>
                </c:pt>
                <c:pt idx="6">
                  <c:v>4594</c:v>
                </c:pt>
                <c:pt idx="9">
                  <c:v>3965</c:v>
                </c:pt>
                <c:pt idx="12">
                  <c:v>3131</c:v>
                </c:pt>
              </c:numCache>
            </c:numRef>
          </c:val>
          <c:extLst>
            <c:ext xmlns:c16="http://schemas.microsoft.com/office/drawing/2014/chart" uri="{C3380CC4-5D6E-409C-BE32-E72D297353CC}">
              <c16:uniqueId val="{00000008-449D-4757-AFE8-9951AAFD5B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31</c:v>
                </c:pt>
                <c:pt idx="3">
                  <c:v>23</c:v>
                </c:pt>
                <c:pt idx="6">
                  <c:v>16</c:v>
                </c:pt>
                <c:pt idx="9">
                  <c:v>8</c:v>
                </c:pt>
                <c:pt idx="12">
                  <c:v>0</c:v>
                </c:pt>
              </c:numCache>
            </c:numRef>
          </c:val>
          <c:extLst>
            <c:ext xmlns:c16="http://schemas.microsoft.com/office/drawing/2014/chart" uri="{C3380CC4-5D6E-409C-BE32-E72D297353CC}">
              <c16:uniqueId val="{00000009-449D-4757-AFE8-9951AAFD5B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11577</c:v>
                </c:pt>
                <c:pt idx="3">
                  <c:v>11962</c:v>
                </c:pt>
                <c:pt idx="6">
                  <c:v>13486</c:v>
                </c:pt>
                <c:pt idx="9">
                  <c:v>13455</c:v>
                </c:pt>
                <c:pt idx="12">
                  <c:v>12302</c:v>
                </c:pt>
              </c:numCache>
            </c:numRef>
          </c:val>
          <c:extLst>
            <c:ext xmlns:c16="http://schemas.microsoft.com/office/drawing/2014/chart" uri="{C3380CC4-5D6E-409C-BE32-E72D297353CC}">
              <c16:uniqueId val="{0000000A-449D-4757-AFE8-9951AAFD5B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49D-4757-AFE8-9951AAFD5B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6148</c:v>
                </c:pt>
                <c:pt idx="1">
                  <c:v>6346</c:v>
                </c:pt>
                <c:pt idx="2">
                  <c:v>7955</c:v>
                </c:pt>
              </c:numCache>
            </c:numRef>
          </c:val>
          <c:extLst>
            <c:ext xmlns:c16="http://schemas.microsoft.com/office/drawing/2014/chart" uri="{C3380CC4-5D6E-409C-BE32-E72D297353CC}">
              <c16:uniqueId val="{00000000-717D-43C5-BC21-129F5594A2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3109</c:v>
                </c:pt>
                <c:pt idx="1">
                  <c:v>3980</c:v>
                </c:pt>
                <c:pt idx="2">
                  <c:v>2176</c:v>
                </c:pt>
              </c:numCache>
            </c:numRef>
          </c:val>
          <c:extLst>
            <c:ext xmlns:c16="http://schemas.microsoft.com/office/drawing/2014/chart" uri="{C3380CC4-5D6E-409C-BE32-E72D297353CC}">
              <c16:uniqueId val="{00000001-717D-43C5-BC21-129F5594A2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4358</c:v>
                </c:pt>
                <c:pt idx="1">
                  <c:v>6373</c:v>
                </c:pt>
                <c:pt idx="2">
                  <c:v>6266</c:v>
                </c:pt>
              </c:numCache>
            </c:numRef>
          </c:val>
          <c:extLst>
            <c:ext xmlns:c16="http://schemas.microsoft.com/office/drawing/2014/chart" uri="{C3380CC4-5D6E-409C-BE32-E72D297353CC}">
              <c16:uniqueId val="{00000002-717D-43C5-BC21-129F5594A2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岩手県陸前高田市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年度に策定した公債費負担適正化計画に基づき、繰上償還の実施や地方債発行額の抑制を行い、実質公債費比率が</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％を下回っている状況が続いている。また、分子の比率は大きな増加がなく、一定の水準で推移している。今後も公債費負担の軽減に向け、取り組みを継続する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岩手県陸前高田市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数値について、大きな変動はないものの、充当可能基金の内訳には復興交付金の返還額も含まれること等を考慮すると、今後は将来負担比率の増加が見込まれることから、引き続き財源確保と公債費の抑制に努め、健全な財政運営と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岩手県陸前高田市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将来負担軽減のため、繰上償還を実施したため、減債基金の残高が大きく減少した（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）。また、復興交付金の返還に向けて残余見込み額を財政調整基金に積み立てた（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6,346→7,955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）。これらの結果として、基金全体額としては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復旧・復興事業の終了に伴い、復興関連基金をはじめ減少傾向になる見込みである。今後も適切な基金管理に努める。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・公共施設整備基金：公共施設等の整備に要する経費に充当。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・市営住宅基金：市営住宅等の建設、修繕、改良、維持管理等に充当。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例としてがんばっぺし応援基金に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百万円や、市営住宅基金に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百万円といった積み立てを行った一方で、現年度の事業への充当による取り崩しも行った結果、全体では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今後は復興関連基金の減に伴い、その他特定目的基金全体でも減傾向となることが見込まれる。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財源の確保と歳出の抑制により取り崩しを抑えた一方で、復興交付金の返還に向けて残余見込み額を財政調整基金に積み立てた（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6,346→7,955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）ことにより、前年比で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残余見込み額による臨時的な残高であることから今後は減額が見込まれている。今後は適切な積立額を維持するとともに、状況に応じた残高の活用も視野に入れ、健全な財政運営に努める。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将来負担軽減のため、繰上償還を実施したため、減債基金の残高は大きく減少した（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3,980→2,176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今後も起債の抑制を図りつつ、適切な財政運営に努める。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1527A51-1B78-4A35-826C-1266E1689FD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2C18EAE-C5E5-49B2-A407-762619E4443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7673E69-F922-4557-A301-F16F54913B7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87D8430-8860-4175-868A-0E4ED7953B3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岩手県陸前高田市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3AB31C0-E842-47D4-B4C1-E3AA7533EB9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DFB4C07-1D27-43D0-A905-C4B1D664E3C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8A27BE3-FD9D-4105-9D0E-A874AD8D240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502F0AD-C257-4A41-9122-A9389D7CCC3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341A509-91A1-405C-80A2-C794E8CCEC5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D3D7891-7139-42B2-B6F6-583B3A7D743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17,970
17,795
231.94
25,529,191
24,368,769
654,989
6,945,092
12,302,114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1BA9002-5699-42B8-88EC-A69B0B66B3C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1E4B05C-FD4C-485E-98AB-785153D54AC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124410E-9F05-47C3-B8CD-B07B8E068A5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5E07BA7-554A-4B35-98CC-C3D887D74EB6}"/>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4BA94DE-0387-4E1D-A4FA-3072965CAF5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BFBFAD7-C25F-48E3-BEE2-B73E29EA0B5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A815867-C776-4C88-9948-05F77D930A5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3D7D8C1-354D-4159-8CC6-9FA902F2FDC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57E0706-3DCE-42AB-B6A2-73EFD406C78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02952B4-CD6F-4192-B682-1D5F1375FE8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E9BAF1E-F5AA-418F-9A94-CA9452F6D64C}"/>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27C4ED8-596C-4A97-8424-E12BAD749DD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1EB6AF4-614A-4DC6-9856-52C5CB2B4EB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7F9D258-D2FC-41FC-A430-327A97D102B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6C76C7D-9C1C-4F78-8F7D-668262A8AD4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98DF24D-0164-4E94-818A-95D8E8FA1F74}"/>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3AA28A5-0224-47D2-89DA-A0AC46F9F4B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B66243A-A959-4448-96B8-8E85761F50A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E034070-F23A-4934-A76C-9E213E799D7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13233F4-4124-4E19-AE58-A9D364ED7C08}"/>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5EF458B-1945-4A42-8709-6F3ED1419A4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20F7D71-0139-45A5-8C1C-A33FEACE611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E56E3BE-AEA2-47E0-ABFC-727E8A2DE34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6F1BA9B-34B6-4B75-B2CD-7E393ACBF47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ECB9C25-0536-48C6-839D-D7BEC75E4B2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4DD92C4-A385-4969-A71A-D8BD3EDABD7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00CE21F-054B-4FFC-B969-98803837E29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44B4E49-5AC0-419C-9A62-8E7629A3275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4DA5504-C637-4218-AD58-13E7C4BE245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28C8460-8141-49B3-9BAD-E98A29667C8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20EA971-4E3D-43C5-8284-379EE9A2B37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DDE71FE-165B-4C2C-AE89-04B7A013715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B1747F6-29D0-47B8-9DE7-9E971B26183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AA358D1-CF19-4FBC-8F07-2DC2527B74F7}"/>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3914700-D3DC-4150-9B52-E7C512AA3459}"/>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A86DA39-7F62-41E4-89F0-6AFEE42CA5D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D601488-0633-471C-B05F-564BCC13DB14}"/>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基準財政需要額が前年度と比較し増加した一方で、復興事業の終了に伴う法人税収入の減少等により収入額の伸び率は小さくなったことから、財政力指数は昨年度より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となった。多様な方法を用いた歳入の確保に加え、歳出の精査を継続して実施し、財政の健全化を図る。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7C7105E-DECD-4EB0-A83B-8CEBA5F7C6B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6407886-1ECD-4411-8719-0188587D1696}"/>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53239174-4E0D-4451-85FA-0021CCC25CC2}"/>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B3EE6168-228C-4CBA-9B5A-CB750789114B}"/>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2AE95201-00F5-4586-9DDE-8843074FABFA}"/>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21D3F7C-6B42-45D8-A7DA-5435C7F2E341}"/>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430C6CF7-0613-435A-933F-2BC671FB1BC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117A5DAB-92D2-4F48-9458-DD033B2B5442}"/>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BEB230E7-D319-46D3-86FA-D2E1872634A9}"/>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CDC0FE9A-4E8E-437D-8C98-3F3327E7FBB2}"/>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C1173B2E-9A41-45F9-8AF9-97C6D8D8A1AB}"/>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1E6B6D60-ADEC-4CA6-A83E-BEB9B722AB2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379A74F7-51BF-466C-81BD-63C29BD9EA4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8A7CE28F-23C7-4DDB-9012-A0646695D41F}"/>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78F90E69-4E10-4C1F-9CB2-82D3EB7D655E}"/>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39775A5A-9BEF-467A-8450-F641F2929E7A}"/>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B2C57B85-BD03-4397-94F4-736236DAA402}"/>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45E230DF-FAE1-43CA-9DE4-D171CAD014AF}"/>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22860</xdr:rowOff>
    </xdr:from>
    <xdr:to>
      <xdr:col>23</xdr:col>
      <xdr:colOff>133350</xdr:colOff>
      <xdr:row>43</xdr:row>
      <xdr:rowOff>46990</xdr:rowOff>
    </xdr:to>
    <xdr:cxnSp macro="">
      <xdr:nvCxnSpPr>
        <xdr:cNvPr id="67" name="直線コネクタ 66">
          <a:extLst>
            <a:ext uri="{FF2B5EF4-FFF2-40B4-BE49-F238E27FC236}">
              <a16:creationId xmlns:a16="http://schemas.microsoft.com/office/drawing/2014/main" id="{C353BCF6-ECA1-423B-9388-66D716575345}"/>
            </a:ext>
          </a:extLst>
        </xdr:cNvPr>
        <xdr:cNvCxnSpPr/>
      </xdr:nvCxnSpPr>
      <xdr:spPr>
        <a:xfrm>
          <a:off x="4114800" y="73952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C4741BB7-113C-4B16-A162-4C83D187C0E4}"/>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B2FB0718-E607-4D19-8EBB-79E42A857557}"/>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22860</xdr:rowOff>
    </xdr:from>
    <xdr:to>
      <xdr:col>19</xdr:col>
      <xdr:colOff>133350</xdr:colOff>
      <xdr:row>43</xdr:row>
      <xdr:rowOff>22860</xdr:rowOff>
    </xdr:to>
    <xdr:cxnSp macro="">
      <xdr:nvCxnSpPr>
        <xdr:cNvPr id="70" name="直線コネクタ 69">
          <a:extLst>
            <a:ext uri="{FF2B5EF4-FFF2-40B4-BE49-F238E27FC236}">
              <a16:creationId xmlns:a16="http://schemas.microsoft.com/office/drawing/2014/main" id="{36378F34-641F-4CB5-8D96-FE51B0B9031D}"/>
            </a:ext>
          </a:extLst>
        </xdr:cNvPr>
        <xdr:cNvCxnSpPr/>
      </xdr:nvCxnSpPr>
      <xdr:spPr>
        <a:xfrm>
          <a:off x="3225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8CDEDD09-3945-4045-AAB4-C552ABBE8872}"/>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D65BF4AF-7B65-43DE-918C-A62A6089EC91}"/>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22860</xdr:rowOff>
    </xdr:from>
    <xdr:to>
      <xdr:col>15</xdr:col>
      <xdr:colOff>82550</xdr:colOff>
      <xdr:row>43</xdr:row>
      <xdr:rowOff>22860</xdr:rowOff>
    </xdr:to>
    <xdr:cxnSp macro="">
      <xdr:nvCxnSpPr>
        <xdr:cNvPr id="73" name="直線コネクタ 72">
          <a:extLst>
            <a:ext uri="{FF2B5EF4-FFF2-40B4-BE49-F238E27FC236}">
              <a16:creationId xmlns:a16="http://schemas.microsoft.com/office/drawing/2014/main" id="{95F2C6BD-0520-426F-8C48-B859D40ACC73}"/>
            </a:ext>
          </a:extLst>
        </xdr:cNvPr>
        <xdr:cNvCxnSpPr/>
      </xdr:nvCxnSpPr>
      <xdr:spPr>
        <a:xfrm>
          <a:off x="2336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97790</xdr:rowOff>
    </xdr:from>
    <xdr:to>
      <xdr:col>15</xdr:col>
      <xdr:colOff>133350</xdr:colOff>
      <xdr:row>42</xdr:row>
      <xdr:rowOff>27940</xdr:rowOff>
    </xdr:to>
    <xdr:sp macro="" textlink="">
      <xdr:nvSpPr>
        <xdr:cNvPr id="74" name="フローチャート: 判断 73">
          <a:extLst>
            <a:ext uri="{FF2B5EF4-FFF2-40B4-BE49-F238E27FC236}">
              <a16:creationId xmlns:a16="http://schemas.microsoft.com/office/drawing/2014/main" id="{26A3CCF8-9C03-4818-8AE7-2AFA176A8F51}"/>
            </a:ext>
          </a:extLst>
        </xdr:cNvPr>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38117</xdr:rowOff>
    </xdr:from>
    <xdr:ext cx="762000" cy="259045"/>
    <xdr:sp macro="" textlink="">
      <xdr:nvSpPr>
        <xdr:cNvPr id="75" name="テキスト ボックス 74">
          <a:extLst>
            <a:ext uri="{FF2B5EF4-FFF2-40B4-BE49-F238E27FC236}">
              <a16:creationId xmlns:a16="http://schemas.microsoft.com/office/drawing/2014/main" id="{AA30E7E1-D8CD-44F6-A791-E10F89D91902}"/>
            </a:ext>
          </a:extLst>
        </xdr:cNvPr>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22860</xdr:rowOff>
    </xdr:from>
    <xdr:to>
      <xdr:col>11</xdr:col>
      <xdr:colOff>31750</xdr:colOff>
      <xdr:row>43</xdr:row>
      <xdr:rowOff>71120</xdr:rowOff>
    </xdr:to>
    <xdr:cxnSp macro="">
      <xdr:nvCxnSpPr>
        <xdr:cNvPr id="76" name="直線コネクタ 75">
          <a:extLst>
            <a:ext uri="{FF2B5EF4-FFF2-40B4-BE49-F238E27FC236}">
              <a16:creationId xmlns:a16="http://schemas.microsoft.com/office/drawing/2014/main" id="{C06578B3-6F9B-4810-8FE5-39FEACDCC369}"/>
            </a:ext>
          </a:extLst>
        </xdr:cNvPr>
        <xdr:cNvCxnSpPr/>
      </xdr:nvCxnSpPr>
      <xdr:spPr>
        <a:xfrm flipV="1">
          <a:off x="1447800" y="73952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121920</xdr:rowOff>
    </xdr:from>
    <xdr:to>
      <xdr:col>11</xdr:col>
      <xdr:colOff>82550</xdr:colOff>
      <xdr:row>42</xdr:row>
      <xdr:rowOff>52070</xdr:rowOff>
    </xdr:to>
    <xdr:sp macro="" textlink="">
      <xdr:nvSpPr>
        <xdr:cNvPr id="77" name="フローチャート: 判断 76">
          <a:extLst>
            <a:ext uri="{FF2B5EF4-FFF2-40B4-BE49-F238E27FC236}">
              <a16:creationId xmlns:a16="http://schemas.microsoft.com/office/drawing/2014/main" id="{3BE05659-58E7-456E-A049-409E2FAADAF1}"/>
            </a:ext>
          </a:extLst>
        </xdr:cNvPr>
        <xdr:cNvSpPr/>
      </xdr:nvSpPr>
      <xdr:spPr>
        <a:xfrm>
          <a:off x="2286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62247</xdr:rowOff>
    </xdr:from>
    <xdr:ext cx="762000" cy="259045"/>
    <xdr:sp macro="" textlink="">
      <xdr:nvSpPr>
        <xdr:cNvPr id="78" name="テキスト ボックス 77">
          <a:extLst>
            <a:ext uri="{FF2B5EF4-FFF2-40B4-BE49-F238E27FC236}">
              <a16:creationId xmlns:a16="http://schemas.microsoft.com/office/drawing/2014/main" id="{132AFCB9-0889-41C0-BBE0-96D26BDC7CFA}"/>
            </a:ext>
          </a:extLst>
        </xdr:cNvPr>
        <xdr:cNvSpPr txBox="1"/>
      </xdr:nvSpPr>
      <xdr:spPr>
        <a:xfrm>
          <a:off x="1955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6A05FCF2-CA59-4F92-A508-E04C84D523DB}"/>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a:extLst>
            <a:ext uri="{FF2B5EF4-FFF2-40B4-BE49-F238E27FC236}">
              <a16:creationId xmlns:a16="http://schemas.microsoft.com/office/drawing/2014/main" id="{1A981882-F255-40FB-A541-0966001497F5}"/>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FF132A0A-B04E-4399-8B1D-9FC147CD624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9DE08DD0-0AC3-4DF4-87DA-2475A5C362C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91019B4-6CCA-4FA8-89B2-130E1389DB1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83126A7-3A9A-4390-9EE0-F32B1478146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D56B555-52A9-49BB-95B2-9EF37E29EF9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6" name="楕円 85">
          <a:extLst>
            <a:ext uri="{FF2B5EF4-FFF2-40B4-BE49-F238E27FC236}">
              <a16:creationId xmlns:a16="http://schemas.microsoft.com/office/drawing/2014/main" id="{03B21979-8B35-4AF6-8365-536E0589F5CB}"/>
            </a:ext>
          </a:extLst>
        </xdr:cNvPr>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139717</xdr:rowOff>
    </xdr:from>
    <xdr:ext cx="762000" cy="259045"/>
    <xdr:sp macro="" textlink="">
      <xdr:nvSpPr>
        <xdr:cNvPr id="87" name="財政力該当値テキスト">
          <a:extLst>
            <a:ext uri="{FF2B5EF4-FFF2-40B4-BE49-F238E27FC236}">
              <a16:creationId xmlns:a16="http://schemas.microsoft.com/office/drawing/2014/main" id="{33E3A175-D6BA-41AF-984A-B2357397BA19}"/>
            </a:ext>
          </a:extLst>
        </xdr:cNvPr>
        <xdr:cNvSpPr txBox="1"/>
      </xdr:nvSpPr>
      <xdr:spPr>
        <a:xfrm>
          <a:off x="5041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143510</xdr:rowOff>
    </xdr:from>
    <xdr:to>
      <xdr:col>19</xdr:col>
      <xdr:colOff>184150</xdr:colOff>
      <xdr:row>43</xdr:row>
      <xdr:rowOff>73660</xdr:rowOff>
    </xdr:to>
    <xdr:sp macro="" textlink="">
      <xdr:nvSpPr>
        <xdr:cNvPr id="88" name="楕円 87">
          <a:extLst>
            <a:ext uri="{FF2B5EF4-FFF2-40B4-BE49-F238E27FC236}">
              <a16:creationId xmlns:a16="http://schemas.microsoft.com/office/drawing/2014/main" id="{3793102C-936F-4123-8766-90C409072FE6}"/>
            </a:ext>
          </a:extLst>
        </xdr:cNvPr>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58437</xdr:rowOff>
    </xdr:from>
    <xdr:ext cx="736600" cy="259045"/>
    <xdr:sp macro="" textlink="">
      <xdr:nvSpPr>
        <xdr:cNvPr id="89" name="テキスト ボックス 88">
          <a:extLst>
            <a:ext uri="{FF2B5EF4-FFF2-40B4-BE49-F238E27FC236}">
              <a16:creationId xmlns:a16="http://schemas.microsoft.com/office/drawing/2014/main" id="{EC00A1CC-6483-4B1D-ABBA-B5BE1D9E91DA}"/>
            </a:ext>
          </a:extLst>
        </xdr:cNvPr>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143510</xdr:rowOff>
    </xdr:from>
    <xdr:to>
      <xdr:col>15</xdr:col>
      <xdr:colOff>133350</xdr:colOff>
      <xdr:row>43</xdr:row>
      <xdr:rowOff>73660</xdr:rowOff>
    </xdr:to>
    <xdr:sp macro="" textlink="">
      <xdr:nvSpPr>
        <xdr:cNvPr id="90" name="楕円 89">
          <a:extLst>
            <a:ext uri="{FF2B5EF4-FFF2-40B4-BE49-F238E27FC236}">
              <a16:creationId xmlns:a16="http://schemas.microsoft.com/office/drawing/2014/main" id="{F0838D18-2BE3-4303-B0DB-22AEC6F62D50}"/>
            </a:ext>
          </a:extLst>
        </xdr:cNvPr>
        <xdr:cNvSpPr/>
      </xdr:nvSpPr>
      <xdr:spPr>
        <a:xfrm>
          <a:off x="3175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58437</xdr:rowOff>
    </xdr:from>
    <xdr:ext cx="762000" cy="259045"/>
    <xdr:sp macro="" textlink="">
      <xdr:nvSpPr>
        <xdr:cNvPr id="91" name="テキスト ボックス 90">
          <a:extLst>
            <a:ext uri="{FF2B5EF4-FFF2-40B4-BE49-F238E27FC236}">
              <a16:creationId xmlns:a16="http://schemas.microsoft.com/office/drawing/2014/main" id="{81A5BB8D-6E5E-4961-9A10-1C195628F3CB}"/>
            </a:ext>
          </a:extLst>
        </xdr:cNvPr>
        <xdr:cNvSpPr txBox="1"/>
      </xdr:nvSpPr>
      <xdr:spPr>
        <a:xfrm>
          <a:off x="2844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143510</xdr:rowOff>
    </xdr:from>
    <xdr:to>
      <xdr:col>11</xdr:col>
      <xdr:colOff>82550</xdr:colOff>
      <xdr:row>43</xdr:row>
      <xdr:rowOff>73660</xdr:rowOff>
    </xdr:to>
    <xdr:sp macro="" textlink="">
      <xdr:nvSpPr>
        <xdr:cNvPr id="92" name="楕円 91">
          <a:extLst>
            <a:ext uri="{FF2B5EF4-FFF2-40B4-BE49-F238E27FC236}">
              <a16:creationId xmlns:a16="http://schemas.microsoft.com/office/drawing/2014/main" id="{C2532A3C-C1DE-4D2A-B1B7-86E99C5FC427}"/>
            </a:ext>
          </a:extLst>
        </xdr:cNvPr>
        <xdr:cNvSpPr/>
      </xdr:nvSpPr>
      <xdr:spPr>
        <a:xfrm>
          <a:off x="2286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58437</xdr:rowOff>
    </xdr:from>
    <xdr:ext cx="762000" cy="259045"/>
    <xdr:sp macro="" textlink="">
      <xdr:nvSpPr>
        <xdr:cNvPr id="93" name="テキスト ボックス 92">
          <a:extLst>
            <a:ext uri="{FF2B5EF4-FFF2-40B4-BE49-F238E27FC236}">
              <a16:creationId xmlns:a16="http://schemas.microsoft.com/office/drawing/2014/main" id="{174898B4-BD76-4353-A548-01C3F568B201}"/>
            </a:ext>
          </a:extLst>
        </xdr:cNvPr>
        <xdr:cNvSpPr txBox="1"/>
      </xdr:nvSpPr>
      <xdr:spPr>
        <a:xfrm>
          <a:off x="1955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94" name="楕円 93">
          <a:extLst>
            <a:ext uri="{FF2B5EF4-FFF2-40B4-BE49-F238E27FC236}">
              <a16:creationId xmlns:a16="http://schemas.microsoft.com/office/drawing/2014/main" id="{D9C287CC-18A2-49F9-BBEC-57990CCB4E32}"/>
            </a:ext>
          </a:extLst>
        </xdr:cNvPr>
        <xdr:cNvSpPr/>
      </xdr:nvSpPr>
      <xdr:spPr>
        <a:xfrm>
          <a:off x="1397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106697</xdr:rowOff>
    </xdr:from>
    <xdr:ext cx="762000" cy="259045"/>
    <xdr:sp macro="" textlink="">
      <xdr:nvSpPr>
        <xdr:cNvPr id="95" name="テキスト ボックス 94">
          <a:extLst>
            <a:ext uri="{FF2B5EF4-FFF2-40B4-BE49-F238E27FC236}">
              <a16:creationId xmlns:a16="http://schemas.microsoft.com/office/drawing/2014/main" id="{10F18AE5-4892-4254-BC6F-23526F4423EE}"/>
            </a:ext>
          </a:extLst>
        </xdr:cNvPr>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3BE5D146-8772-461E-A20E-2A71E4A766E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45CCCE6F-9306-44AE-BFB8-900827AC9B0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2463323C-9852-46E9-9BD7-DB4004F3CAAC}"/>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7D4B352B-26C3-4543-AD5F-4648963CDF1C}"/>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A4CCA2C8-6FED-498E-A19A-0D0C8AB770F1}"/>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2D47046D-CDF1-4FD2-9F4C-64A9CAAAD50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6FA4477A-1548-4B91-A464-3734FE5AAFE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D89D05D3-3349-4714-9D98-4EF2AD988E6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6C41EFB1-2A18-4022-811B-A4164012310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ED793A95-ADA5-408A-94D9-978DA991BA6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4D090611-3E8D-47D6-BB12-F7E50937D1E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A2F0BF87-B591-4C40-A4AC-6143172154C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89A9A056-763E-4855-B62D-4EF900FEE06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臨時財政対策債の減少により、経常収支比率は前年度より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％悪化したものの、地方交付税額の減少分が小さかったことなどから、類似団体と比較して落ち込みは小さく、全国平均を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％下回る結果となった。引き続き事務の効率化や人件費の縮減により経常経費の削減に努めるとともに、地方税等財源の確保にも取り組む。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9D6403B9-2BF9-4137-9021-A0DC249D21C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A1A126FE-F4E8-4FDB-B2B1-7083C82F514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92DDC973-5269-4135-9530-CEAC29967C0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C5384839-6CD0-46F2-9595-8987AA27064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2DE4597D-68FB-462F-BE1C-FD57EE0FC777}"/>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8941D79-448B-48BF-8B97-1A30C4040D34}"/>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F730EE9B-A60C-43B2-8951-48D8D59523D4}"/>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734661D2-26DA-41C3-A883-FB526062AD23}"/>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E72B1C52-7995-4B45-A136-8720A9219D8E}"/>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ADE4DAFD-1D11-4D04-9321-191DBCECBE5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E6640A4C-8DA2-4A06-9E11-FD8D133F58EE}"/>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70C96025-08FB-4601-A2CF-BAB53B0EF8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8570F5A3-B14B-4B71-A168-F9E2562BE2E6}"/>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93F0DC18-9C8A-46EE-AC65-EB89FB2DCF3A}"/>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98387B08-15C4-486C-89C3-D39F1D36E93B}"/>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5F836016-4C7A-4AE4-B70D-331744BEB10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19862EB7-629B-487A-9C52-99ABA5F0574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39ADE212-4EE2-4D08-91A3-DFEE56AC57B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F04F3E38-881F-4190-BDD5-EC41E005F1AA}"/>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C8D81E68-05A4-4704-9003-4B0BC5AAB8EF}"/>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D0909432-C5AB-418C-9AA7-C1C06DC46395}"/>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60D58D45-1FF1-4C19-BC55-92C1B692309C}"/>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2E4AE73-B15F-4033-B701-13568434F72F}"/>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141696</xdr:rowOff>
    </xdr:from>
    <xdr:to>
      <xdr:col>23</xdr:col>
      <xdr:colOff>133350</xdr:colOff>
      <xdr:row>60</xdr:row>
      <xdr:rowOff>21953</xdr:rowOff>
    </xdr:to>
    <xdr:cxnSp macro="">
      <xdr:nvCxnSpPr>
        <xdr:cNvPr id="132" name="直線コネクタ 131">
          <a:extLst>
            <a:ext uri="{FF2B5EF4-FFF2-40B4-BE49-F238E27FC236}">
              <a16:creationId xmlns:a16="http://schemas.microsoft.com/office/drawing/2014/main" id="{57F734B4-BE97-4F0F-B665-48322EB071FB}"/>
            </a:ext>
          </a:extLst>
        </xdr:cNvPr>
        <xdr:cNvCxnSpPr/>
      </xdr:nvCxnSpPr>
      <xdr:spPr>
        <a:xfrm>
          <a:off x="4114800" y="1025724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472B2D99-4BB0-4CD9-9DC2-7D3EEB9B69B7}"/>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D954A9E1-7CF5-4A48-80E9-DFAB9825B577}"/>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141696</xdr:rowOff>
    </xdr:from>
    <xdr:to>
      <xdr:col>19</xdr:col>
      <xdr:colOff>133350</xdr:colOff>
      <xdr:row>60</xdr:row>
      <xdr:rowOff>146050</xdr:rowOff>
    </xdr:to>
    <xdr:cxnSp macro="">
      <xdr:nvCxnSpPr>
        <xdr:cNvPr id="135" name="直線コネクタ 134">
          <a:extLst>
            <a:ext uri="{FF2B5EF4-FFF2-40B4-BE49-F238E27FC236}">
              <a16:creationId xmlns:a16="http://schemas.microsoft.com/office/drawing/2014/main" id="{AD4118FA-CF7A-4A33-BB64-AD506EE8D1AE}"/>
            </a:ext>
          </a:extLst>
        </xdr:cNvPr>
        <xdr:cNvCxnSpPr/>
      </xdr:nvCxnSpPr>
      <xdr:spPr>
        <a:xfrm flipV="1">
          <a:off x="3225800" y="10257246"/>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E098E6EB-0ADF-44D6-A72D-2D8240E474A7}"/>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6D5A8DAE-B089-4421-8EB4-BFBA3012B3E5}"/>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139156</xdr:rowOff>
    </xdr:from>
    <xdr:to>
      <xdr:col>15</xdr:col>
      <xdr:colOff>82550</xdr:colOff>
      <xdr:row>60</xdr:row>
      <xdr:rowOff>146050</xdr:rowOff>
    </xdr:to>
    <xdr:cxnSp macro="">
      <xdr:nvCxnSpPr>
        <xdr:cNvPr id="138" name="直線コネクタ 137">
          <a:extLst>
            <a:ext uri="{FF2B5EF4-FFF2-40B4-BE49-F238E27FC236}">
              <a16:creationId xmlns:a16="http://schemas.microsoft.com/office/drawing/2014/main" id="{57D71817-EA3D-4A66-B888-AA3C407E0D4C}"/>
            </a:ext>
          </a:extLst>
        </xdr:cNvPr>
        <xdr:cNvCxnSpPr/>
      </xdr:nvCxnSpPr>
      <xdr:spPr>
        <a:xfrm>
          <a:off x="2336800" y="1042615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156391</xdr:rowOff>
    </xdr:from>
    <xdr:to>
      <xdr:col>15</xdr:col>
      <xdr:colOff>133350</xdr:colOff>
      <xdr:row>60</xdr:row>
      <xdr:rowOff>86541</xdr:rowOff>
    </xdr:to>
    <xdr:sp macro="" textlink="">
      <xdr:nvSpPr>
        <xdr:cNvPr id="139" name="フローチャート: 判断 138">
          <a:extLst>
            <a:ext uri="{FF2B5EF4-FFF2-40B4-BE49-F238E27FC236}">
              <a16:creationId xmlns:a16="http://schemas.microsoft.com/office/drawing/2014/main" id="{8E4B6F64-300E-4F87-A685-E0C1B9E34A6F}"/>
            </a:ext>
          </a:extLst>
        </xdr:cNvPr>
        <xdr:cNvSpPr/>
      </xdr:nvSpPr>
      <xdr:spPr>
        <a:xfrm>
          <a:off x="3175000" y="1027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96718</xdr:rowOff>
    </xdr:from>
    <xdr:ext cx="762000" cy="259045"/>
    <xdr:sp macro="" textlink="">
      <xdr:nvSpPr>
        <xdr:cNvPr id="140" name="テキスト ボックス 139">
          <a:extLst>
            <a:ext uri="{FF2B5EF4-FFF2-40B4-BE49-F238E27FC236}">
              <a16:creationId xmlns:a16="http://schemas.microsoft.com/office/drawing/2014/main" id="{C4404EF7-1DA5-4572-A67F-B6799795C3BF}"/>
            </a:ext>
          </a:extLst>
        </xdr:cNvPr>
        <xdr:cNvSpPr txBox="1"/>
      </xdr:nvSpPr>
      <xdr:spPr>
        <a:xfrm>
          <a:off x="2844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135709</xdr:rowOff>
    </xdr:from>
    <xdr:to>
      <xdr:col>11</xdr:col>
      <xdr:colOff>31750</xdr:colOff>
      <xdr:row>60</xdr:row>
      <xdr:rowOff>139156</xdr:rowOff>
    </xdr:to>
    <xdr:cxnSp macro="">
      <xdr:nvCxnSpPr>
        <xdr:cNvPr id="141" name="直線コネクタ 140">
          <a:extLst>
            <a:ext uri="{FF2B5EF4-FFF2-40B4-BE49-F238E27FC236}">
              <a16:creationId xmlns:a16="http://schemas.microsoft.com/office/drawing/2014/main" id="{CDD0A16E-E862-4679-9E09-177AB71FFF67}"/>
            </a:ext>
          </a:extLst>
        </xdr:cNvPr>
        <xdr:cNvCxnSpPr/>
      </xdr:nvCxnSpPr>
      <xdr:spPr>
        <a:xfrm>
          <a:off x="1447800" y="1042270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22860</xdr:rowOff>
    </xdr:from>
    <xdr:to>
      <xdr:col>11</xdr:col>
      <xdr:colOff>82550</xdr:colOff>
      <xdr:row>60</xdr:row>
      <xdr:rowOff>124460</xdr:rowOff>
    </xdr:to>
    <xdr:sp macro="" textlink="">
      <xdr:nvSpPr>
        <xdr:cNvPr id="142" name="フローチャート: 判断 141">
          <a:extLst>
            <a:ext uri="{FF2B5EF4-FFF2-40B4-BE49-F238E27FC236}">
              <a16:creationId xmlns:a16="http://schemas.microsoft.com/office/drawing/2014/main" id="{D5BC79E6-383B-4CB7-8155-7EEAC7DA3378}"/>
            </a:ext>
          </a:extLst>
        </xdr:cNvPr>
        <xdr:cNvSpPr/>
      </xdr:nvSpPr>
      <xdr:spPr>
        <a:xfrm>
          <a:off x="2286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43" name="テキスト ボックス 142">
          <a:extLst>
            <a:ext uri="{FF2B5EF4-FFF2-40B4-BE49-F238E27FC236}">
              <a16:creationId xmlns:a16="http://schemas.microsoft.com/office/drawing/2014/main" id="{F0A99FDF-3CDA-4763-A35F-23A6D85EB108}"/>
            </a:ext>
          </a:extLst>
        </xdr:cNvPr>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44" name="フローチャート: 判断 143">
          <a:extLst>
            <a:ext uri="{FF2B5EF4-FFF2-40B4-BE49-F238E27FC236}">
              <a16:creationId xmlns:a16="http://schemas.microsoft.com/office/drawing/2014/main" id="{55B3321C-E519-4A3B-A19E-B30FE98E6E0D}"/>
            </a:ext>
          </a:extLst>
        </xdr:cNvPr>
        <xdr:cNvSpPr/>
      </xdr:nvSpPr>
      <xdr:spPr>
        <a:xfrm>
          <a:off x="1397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45" name="テキスト ボックス 144">
          <a:extLst>
            <a:ext uri="{FF2B5EF4-FFF2-40B4-BE49-F238E27FC236}">
              <a16:creationId xmlns:a16="http://schemas.microsoft.com/office/drawing/2014/main" id="{8E9BC0CE-036F-4592-9531-C313139C647B}"/>
            </a:ext>
          </a:extLst>
        </xdr:cNvPr>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704323C-077F-4E16-96BF-416ED5648C9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E5923EB-79B2-4B8D-81EF-6D9DCFCE5B6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E9E5701-6672-4DE2-80D5-AEDC7ACAAF7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673551A-A979-43D9-881E-F25F6B7B99E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A4FC144B-50E2-4B1B-9462-0DE1CCFA338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142603</xdr:rowOff>
    </xdr:from>
    <xdr:to>
      <xdr:col>23</xdr:col>
      <xdr:colOff>184150</xdr:colOff>
      <xdr:row>60</xdr:row>
      <xdr:rowOff>72753</xdr:rowOff>
    </xdr:to>
    <xdr:sp macro="" textlink="">
      <xdr:nvSpPr>
        <xdr:cNvPr id="151" name="楕円 150">
          <a:extLst>
            <a:ext uri="{FF2B5EF4-FFF2-40B4-BE49-F238E27FC236}">
              <a16:creationId xmlns:a16="http://schemas.microsoft.com/office/drawing/2014/main" id="{3CA589C0-7C6A-464E-B210-12B97DC94B02}"/>
            </a:ext>
          </a:extLst>
        </xdr:cNvPr>
        <xdr:cNvSpPr/>
      </xdr:nvSpPr>
      <xdr:spPr>
        <a:xfrm>
          <a:off x="49022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159130</xdr:rowOff>
    </xdr:from>
    <xdr:ext cx="762000" cy="259045"/>
    <xdr:sp macro="" textlink="">
      <xdr:nvSpPr>
        <xdr:cNvPr id="152" name="財政構造の弾力性該当値テキスト">
          <a:extLst>
            <a:ext uri="{FF2B5EF4-FFF2-40B4-BE49-F238E27FC236}">
              <a16:creationId xmlns:a16="http://schemas.microsoft.com/office/drawing/2014/main" id="{48159D3A-D826-4790-88D9-9AE95803FE8C}"/>
            </a:ext>
          </a:extLst>
        </xdr:cNvPr>
        <xdr:cNvSpPr txBox="1"/>
      </xdr:nvSpPr>
      <xdr:spPr>
        <a:xfrm>
          <a:off x="5041900" y="101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90896</xdr:rowOff>
    </xdr:from>
    <xdr:to>
      <xdr:col>19</xdr:col>
      <xdr:colOff>184150</xdr:colOff>
      <xdr:row>60</xdr:row>
      <xdr:rowOff>21046</xdr:rowOff>
    </xdr:to>
    <xdr:sp macro="" textlink="">
      <xdr:nvSpPr>
        <xdr:cNvPr id="153" name="楕円 152">
          <a:extLst>
            <a:ext uri="{FF2B5EF4-FFF2-40B4-BE49-F238E27FC236}">
              <a16:creationId xmlns:a16="http://schemas.microsoft.com/office/drawing/2014/main" id="{35EF4E89-F4EA-40D5-B676-DB11DEFFE4A8}"/>
            </a:ext>
          </a:extLst>
        </xdr:cNvPr>
        <xdr:cNvSpPr/>
      </xdr:nvSpPr>
      <xdr:spPr>
        <a:xfrm>
          <a:off x="4064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5823</xdr:rowOff>
    </xdr:from>
    <xdr:ext cx="736600" cy="259045"/>
    <xdr:sp macro="" textlink="">
      <xdr:nvSpPr>
        <xdr:cNvPr id="154" name="テキスト ボックス 153">
          <a:extLst>
            <a:ext uri="{FF2B5EF4-FFF2-40B4-BE49-F238E27FC236}">
              <a16:creationId xmlns:a16="http://schemas.microsoft.com/office/drawing/2014/main" id="{E02EFD1E-B2BD-4A2A-889C-C415DD29E09F}"/>
            </a:ext>
          </a:extLst>
        </xdr:cNvPr>
        <xdr:cNvSpPr txBox="1"/>
      </xdr:nvSpPr>
      <xdr:spPr>
        <a:xfrm>
          <a:off x="3733800" y="1029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5" name="楕円 154">
          <a:extLst>
            <a:ext uri="{FF2B5EF4-FFF2-40B4-BE49-F238E27FC236}">
              <a16:creationId xmlns:a16="http://schemas.microsoft.com/office/drawing/2014/main" id="{7B1A310F-D8F1-40EC-BA6C-2D6630D3C465}"/>
            </a:ext>
          </a:extLst>
        </xdr:cNvPr>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10177</xdr:rowOff>
    </xdr:from>
    <xdr:ext cx="762000" cy="259045"/>
    <xdr:sp macro="" textlink="">
      <xdr:nvSpPr>
        <xdr:cNvPr id="156" name="テキスト ボックス 155">
          <a:extLst>
            <a:ext uri="{FF2B5EF4-FFF2-40B4-BE49-F238E27FC236}">
              <a16:creationId xmlns:a16="http://schemas.microsoft.com/office/drawing/2014/main" id="{AFF3B120-91C2-4692-A6AC-54874B6EE313}"/>
            </a:ext>
          </a:extLst>
        </xdr:cNvPr>
        <xdr:cNvSpPr txBox="1"/>
      </xdr:nvSpPr>
      <xdr:spPr>
        <a:xfrm>
          <a:off x="2844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88356</xdr:rowOff>
    </xdr:from>
    <xdr:to>
      <xdr:col>11</xdr:col>
      <xdr:colOff>82550</xdr:colOff>
      <xdr:row>61</xdr:row>
      <xdr:rowOff>18506</xdr:rowOff>
    </xdr:to>
    <xdr:sp macro="" textlink="">
      <xdr:nvSpPr>
        <xdr:cNvPr id="157" name="楕円 156">
          <a:extLst>
            <a:ext uri="{FF2B5EF4-FFF2-40B4-BE49-F238E27FC236}">
              <a16:creationId xmlns:a16="http://schemas.microsoft.com/office/drawing/2014/main" id="{A2F38DAF-5F7C-4090-A6E8-3BF3CA6F8B43}"/>
            </a:ext>
          </a:extLst>
        </xdr:cNvPr>
        <xdr:cNvSpPr/>
      </xdr:nvSpPr>
      <xdr:spPr>
        <a:xfrm>
          <a:off x="2286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3283</xdr:rowOff>
    </xdr:from>
    <xdr:ext cx="762000" cy="259045"/>
    <xdr:sp macro="" textlink="">
      <xdr:nvSpPr>
        <xdr:cNvPr id="158" name="テキスト ボックス 157">
          <a:extLst>
            <a:ext uri="{FF2B5EF4-FFF2-40B4-BE49-F238E27FC236}">
              <a16:creationId xmlns:a16="http://schemas.microsoft.com/office/drawing/2014/main" id="{CEFA2B11-54B8-4057-B2BF-5E418F932E19}"/>
            </a:ext>
          </a:extLst>
        </xdr:cNvPr>
        <xdr:cNvSpPr txBox="1"/>
      </xdr:nvSpPr>
      <xdr:spPr>
        <a:xfrm>
          <a:off x="1955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84909</xdr:rowOff>
    </xdr:from>
    <xdr:to>
      <xdr:col>7</xdr:col>
      <xdr:colOff>31750</xdr:colOff>
      <xdr:row>61</xdr:row>
      <xdr:rowOff>15059</xdr:rowOff>
    </xdr:to>
    <xdr:sp macro="" textlink="">
      <xdr:nvSpPr>
        <xdr:cNvPr id="159" name="楕円 158">
          <a:extLst>
            <a:ext uri="{FF2B5EF4-FFF2-40B4-BE49-F238E27FC236}">
              <a16:creationId xmlns:a16="http://schemas.microsoft.com/office/drawing/2014/main" id="{CE090724-B880-4BA8-B6BA-A5F29B0BACC1}"/>
            </a:ext>
          </a:extLst>
        </xdr:cNvPr>
        <xdr:cNvSpPr/>
      </xdr:nvSpPr>
      <xdr:spPr>
        <a:xfrm>
          <a:off x="1397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171286</xdr:rowOff>
    </xdr:from>
    <xdr:ext cx="762000" cy="259045"/>
    <xdr:sp macro="" textlink="">
      <xdr:nvSpPr>
        <xdr:cNvPr id="160" name="テキスト ボックス 159">
          <a:extLst>
            <a:ext uri="{FF2B5EF4-FFF2-40B4-BE49-F238E27FC236}">
              <a16:creationId xmlns:a16="http://schemas.microsoft.com/office/drawing/2014/main" id="{CD8AA49F-2CBE-457A-9307-BE6A5EBBD382}"/>
            </a:ext>
          </a:extLst>
        </xdr:cNvPr>
        <xdr:cNvSpPr txBox="1"/>
      </xdr:nvSpPr>
      <xdr:spPr>
        <a:xfrm>
          <a:off x="1066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A31BE13D-6507-447D-A8F2-CD0F35987C1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B46572DE-A6DB-4BED-856F-21C38DE80CD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5D2BFF86-A0BA-4E5A-8998-F776C6E6DCC3}"/>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[318,743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C4A1DE2E-FE09-4E19-A3AD-511F0D0D7E0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B22431A5-5C3C-4B3E-B9EB-68EA27C0EE1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9BBBA8AC-8D80-41D5-A61C-A36AFD3D87F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547440E0-91A7-4E67-B50F-BA215EDBA7E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782B784E-A8F7-46AC-BA80-92B7B285CC2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DCF2BCA7-184A-4EFF-A7EE-88A8DA991F8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BD29047F-A9D8-49BD-8900-50F2650FFEE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E954896-B50C-48B5-98B8-7CBC93E3DC7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B6D0438C-335A-46BD-97F7-448D533A594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8695EEF5-3B1D-46EC-B85D-82AA7F347E4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高くなっているのは、令和元年度から行政事務の包括業務委託を実施し、物件費が増加しているためである。また一方で、人口一人当たり職員数が類似団体と比べ多いことも要因となっている。今後は適切な人員配置による人件費の縮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3C34E40A-CA3E-4F58-880C-437D5F39CCC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9BE82F2D-A7CD-41F7-BBF0-53847F25510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C4A11CD5-9511-475A-9514-96B29F0F7055}"/>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5488476-1FD3-4A94-BA55-78101ED671B9}"/>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4A4CCD25-B17D-4455-AD12-0E4AC9B903C4}"/>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9684346D-1494-45E9-A0C9-65FAFAF04326}"/>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5FAE58F-7E4E-4453-8485-83AAAB6DF2E3}"/>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1657ACCE-7B10-4124-8CA9-284913694FEB}"/>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3835F096-B475-4CC7-BE98-8E9CB0B89B13}"/>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2D19B6E6-5946-40BB-9681-D84F9EF212AE}"/>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884E1ADE-B4BE-4E31-8AF3-9706EA3FD1D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3CC34EE9-942C-47E2-8511-0048F12BA06B}"/>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197F1811-8895-4EDF-9E1B-D0D4ADB01A65}"/>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E839A15C-988D-460B-8A7D-0D3745DFCBEC}"/>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E98AFCD9-7F5A-4074-AEE6-CB43096EA6EA}"/>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75439993-2F19-4593-BCFC-25F5FB8B44C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551ABC4-CAC1-4CFB-8D33-A5AAD8AC3ED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3C73A88-A33E-4184-9388-64CB2A2DDF38}"/>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32B11BEA-7B4C-4812-88B0-03EEA09535E9}"/>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1C2F4879-D4E3-43D6-BFF3-9002BF487233}"/>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AE701526-2A9C-464A-B2C5-379A48AFF582}"/>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28CA365F-3CEA-48E9-AACA-A62BD078E612}"/>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29639</xdr:rowOff>
    </xdr:from>
    <xdr:to>
      <xdr:col>23</xdr:col>
      <xdr:colOff>133350</xdr:colOff>
      <xdr:row>83</xdr:row>
      <xdr:rowOff>62241</xdr:rowOff>
    </xdr:to>
    <xdr:cxnSp macro="">
      <xdr:nvCxnSpPr>
        <xdr:cNvPr id="196" name="直線コネクタ 195">
          <a:extLst>
            <a:ext uri="{FF2B5EF4-FFF2-40B4-BE49-F238E27FC236}">
              <a16:creationId xmlns:a16="http://schemas.microsoft.com/office/drawing/2014/main" id="{49865029-EE32-4A4E-86EF-BEFDD4884994}"/>
            </a:ext>
          </a:extLst>
        </xdr:cNvPr>
        <xdr:cNvCxnSpPr/>
      </xdr:nvCxnSpPr>
      <xdr:spPr>
        <a:xfrm>
          <a:off x="4114800" y="14259989"/>
          <a:ext cx="838200" cy="3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316F67BA-2AD6-45ED-8D36-E00F7920821D}"/>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FC04321-323A-467A-8061-D3C45937F96E}"/>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29639</xdr:rowOff>
    </xdr:from>
    <xdr:to>
      <xdr:col>19</xdr:col>
      <xdr:colOff>133350</xdr:colOff>
      <xdr:row>83</xdr:row>
      <xdr:rowOff>59147</xdr:rowOff>
    </xdr:to>
    <xdr:cxnSp macro="">
      <xdr:nvCxnSpPr>
        <xdr:cNvPr id="199" name="直線コネクタ 198">
          <a:extLst>
            <a:ext uri="{FF2B5EF4-FFF2-40B4-BE49-F238E27FC236}">
              <a16:creationId xmlns:a16="http://schemas.microsoft.com/office/drawing/2014/main" id="{DB4237A1-24E8-4211-996B-A95E6F82313E}"/>
            </a:ext>
          </a:extLst>
        </xdr:cNvPr>
        <xdr:cNvCxnSpPr/>
      </xdr:nvCxnSpPr>
      <xdr:spPr>
        <a:xfrm flipV="1">
          <a:off x="3225800" y="14259989"/>
          <a:ext cx="8890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D34BD8F4-C994-44F0-AED4-FCEEA78AF4A5}"/>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E3353E0E-7DAD-4DE2-B11C-417496DE7325}"/>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160570</xdr:rowOff>
    </xdr:from>
    <xdr:to>
      <xdr:col>15</xdr:col>
      <xdr:colOff>82550</xdr:colOff>
      <xdr:row>83</xdr:row>
      <xdr:rowOff>59147</xdr:rowOff>
    </xdr:to>
    <xdr:cxnSp macro="">
      <xdr:nvCxnSpPr>
        <xdr:cNvPr id="202" name="直線コネクタ 201">
          <a:extLst>
            <a:ext uri="{FF2B5EF4-FFF2-40B4-BE49-F238E27FC236}">
              <a16:creationId xmlns:a16="http://schemas.microsoft.com/office/drawing/2014/main" id="{030F585F-DC73-459C-8F8B-55AE062994AD}"/>
            </a:ext>
          </a:extLst>
        </xdr:cNvPr>
        <xdr:cNvCxnSpPr/>
      </xdr:nvCxnSpPr>
      <xdr:spPr>
        <a:xfrm>
          <a:off x="2336800" y="14219470"/>
          <a:ext cx="889000" cy="7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127767</xdr:rowOff>
    </xdr:from>
    <xdr:to>
      <xdr:col>15</xdr:col>
      <xdr:colOff>133350</xdr:colOff>
      <xdr:row>82</xdr:row>
      <xdr:rowOff>57917</xdr:rowOff>
    </xdr:to>
    <xdr:sp macro="" textlink="">
      <xdr:nvSpPr>
        <xdr:cNvPr id="203" name="フローチャート: 判断 202">
          <a:extLst>
            <a:ext uri="{FF2B5EF4-FFF2-40B4-BE49-F238E27FC236}">
              <a16:creationId xmlns:a16="http://schemas.microsoft.com/office/drawing/2014/main" id="{CE483764-CBFD-4C13-A914-FD32478D9579}"/>
            </a:ext>
          </a:extLst>
        </xdr:cNvPr>
        <xdr:cNvSpPr/>
      </xdr:nvSpPr>
      <xdr:spPr>
        <a:xfrm>
          <a:off x="3175000" y="1401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68094</xdr:rowOff>
    </xdr:from>
    <xdr:ext cx="762000" cy="259045"/>
    <xdr:sp macro="" textlink="">
      <xdr:nvSpPr>
        <xdr:cNvPr id="204" name="テキスト ボックス 203">
          <a:extLst>
            <a:ext uri="{FF2B5EF4-FFF2-40B4-BE49-F238E27FC236}">
              <a16:creationId xmlns:a16="http://schemas.microsoft.com/office/drawing/2014/main" id="{DF0E3B7F-83F8-4FFB-95C1-CA0B78A5341D}"/>
            </a:ext>
          </a:extLst>
        </xdr:cNvPr>
        <xdr:cNvSpPr txBox="1"/>
      </xdr:nvSpPr>
      <xdr:spPr>
        <a:xfrm>
          <a:off x="2844800" y="1378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143940</xdr:rowOff>
    </xdr:from>
    <xdr:to>
      <xdr:col>11</xdr:col>
      <xdr:colOff>31750</xdr:colOff>
      <xdr:row>82</xdr:row>
      <xdr:rowOff>160570</xdr:rowOff>
    </xdr:to>
    <xdr:cxnSp macro="">
      <xdr:nvCxnSpPr>
        <xdr:cNvPr id="205" name="直線コネクタ 204">
          <a:extLst>
            <a:ext uri="{FF2B5EF4-FFF2-40B4-BE49-F238E27FC236}">
              <a16:creationId xmlns:a16="http://schemas.microsoft.com/office/drawing/2014/main" id="{228C66B2-7BD6-4D28-B1DC-12B998EAFF8F}"/>
            </a:ext>
          </a:extLst>
        </xdr:cNvPr>
        <xdr:cNvCxnSpPr/>
      </xdr:nvCxnSpPr>
      <xdr:spPr>
        <a:xfrm>
          <a:off x="1447800" y="14202840"/>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105856</xdr:rowOff>
    </xdr:from>
    <xdr:to>
      <xdr:col>11</xdr:col>
      <xdr:colOff>82550</xdr:colOff>
      <xdr:row>82</xdr:row>
      <xdr:rowOff>36006</xdr:rowOff>
    </xdr:to>
    <xdr:sp macro="" textlink="">
      <xdr:nvSpPr>
        <xdr:cNvPr id="206" name="フローチャート: 判断 205">
          <a:extLst>
            <a:ext uri="{FF2B5EF4-FFF2-40B4-BE49-F238E27FC236}">
              <a16:creationId xmlns:a16="http://schemas.microsoft.com/office/drawing/2014/main" id="{E6E340E0-9133-4AFD-94A5-252CA871ED79}"/>
            </a:ext>
          </a:extLst>
        </xdr:cNvPr>
        <xdr:cNvSpPr/>
      </xdr:nvSpPr>
      <xdr:spPr>
        <a:xfrm>
          <a:off x="2286000" y="1399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46183</xdr:rowOff>
    </xdr:from>
    <xdr:ext cx="762000" cy="259045"/>
    <xdr:sp macro="" textlink="">
      <xdr:nvSpPr>
        <xdr:cNvPr id="207" name="テキスト ボックス 206">
          <a:extLst>
            <a:ext uri="{FF2B5EF4-FFF2-40B4-BE49-F238E27FC236}">
              <a16:creationId xmlns:a16="http://schemas.microsoft.com/office/drawing/2014/main" id="{B5E1EFE6-C661-4FEA-8B48-AA45DC81E027}"/>
            </a:ext>
          </a:extLst>
        </xdr:cNvPr>
        <xdr:cNvSpPr txBox="1"/>
      </xdr:nvSpPr>
      <xdr:spPr>
        <a:xfrm>
          <a:off x="1955800" y="1376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91771</xdr:rowOff>
    </xdr:from>
    <xdr:to>
      <xdr:col>7</xdr:col>
      <xdr:colOff>31750</xdr:colOff>
      <xdr:row>82</xdr:row>
      <xdr:rowOff>21921</xdr:rowOff>
    </xdr:to>
    <xdr:sp macro="" textlink="">
      <xdr:nvSpPr>
        <xdr:cNvPr id="208" name="フローチャート: 判断 207">
          <a:extLst>
            <a:ext uri="{FF2B5EF4-FFF2-40B4-BE49-F238E27FC236}">
              <a16:creationId xmlns:a16="http://schemas.microsoft.com/office/drawing/2014/main" id="{8D600805-7049-45CB-834D-313E5BA686F9}"/>
            </a:ext>
          </a:extLst>
        </xdr:cNvPr>
        <xdr:cNvSpPr/>
      </xdr:nvSpPr>
      <xdr:spPr>
        <a:xfrm>
          <a:off x="1397000" y="1397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32098</xdr:rowOff>
    </xdr:from>
    <xdr:ext cx="762000" cy="259045"/>
    <xdr:sp macro="" textlink="">
      <xdr:nvSpPr>
        <xdr:cNvPr id="209" name="テキスト ボックス 208">
          <a:extLst>
            <a:ext uri="{FF2B5EF4-FFF2-40B4-BE49-F238E27FC236}">
              <a16:creationId xmlns:a16="http://schemas.microsoft.com/office/drawing/2014/main" id="{542B2B6E-2F37-4971-A043-C0EAEA27795E}"/>
            </a:ext>
          </a:extLst>
        </xdr:cNvPr>
        <xdr:cNvSpPr txBox="1"/>
      </xdr:nvSpPr>
      <xdr:spPr>
        <a:xfrm>
          <a:off x="1066800" y="1374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98E70EF-1178-4628-9097-FF5474B317A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D71E917-501E-4813-8168-82430D896D9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6B0E70F7-6C76-4A80-A0BC-BC856C2BE5E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54D492B5-DA10-45F0-A76E-82944386089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C20EB36F-F4D0-4874-9296-5FCF146258DE}"/>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11441</xdr:rowOff>
    </xdr:from>
    <xdr:to>
      <xdr:col>23</xdr:col>
      <xdr:colOff>184150</xdr:colOff>
      <xdr:row>83</xdr:row>
      <xdr:rowOff>113041</xdr:rowOff>
    </xdr:to>
    <xdr:sp macro="" textlink="">
      <xdr:nvSpPr>
        <xdr:cNvPr id="215" name="楕円 214">
          <a:extLst>
            <a:ext uri="{FF2B5EF4-FFF2-40B4-BE49-F238E27FC236}">
              <a16:creationId xmlns:a16="http://schemas.microsoft.com/office/drawing/2014/main" id="{0F27822A-0594-429F-853B-7DCAAAB2BC4D}"/>
            </a:ext>
          </a:extLst>
        </xdr:cNvPr>
        <xdr:cNvSpPr/>
      </xdr:nvSpPr>
      <xdr:spPr>
        <a:xfrm>
          <a:off x="4902200" y="142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154968</xdr:rowOff>
    </xdr:from>
    <xdr:ext cx="762000" cy="259045"/>
    <xdr:sp macro="" textlink="">
      <xdr:nvSpPr>
        <xdr:cNvPr id="216" name="人件費・物件費等の状況該当値テキスト">
          <a:extLst>
            <a:ext uri="{FF2B5EF4-FFF2-40B4-BE49-F238E27FC236}">
              <a16:creationId xmlns:a16="http://schemas.microsoft.com/office/drawing/2014/main" id="{A7AC9E7D-E4F2-47D7-8C76-F00A8ED6BBBD}"/>
            </a:ext>
          </a:extLst>
        </xdr:cNvPr>
        <xdr:cNvSpPr txBox="1"/>
      </xdr:nvSpPr>
      <xdr:spPr>
        <a:xfrm>
          <a:off x="5041900" y="1421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150289</xdr:rowOff>
    </xdr:from>
    <xdr:to>
      <xdr:col>19</xdr:col>
      <xdr:colOff>184150</xdr:colOff>
      <xdr:row>83</xdr:row>
      <xdr:rowOff>80439</xdr:rowOff>
    </xdr:to>
    <xdr:sp macro="" textlink="">
      <xdr:nvSpPr>
        <xdr:cNvPr id="217" name="楕円 216">
          <a:extLst>
            <a:ext uri="{FF2B5EF4-FFF2-40B4-BE49-F238E27FC236}">
              <a16:creationId xmlns:a16="http://schemas.microsoft.com/office/drawing/2014/main" id="{C378FF0B-2135-455E-A2F8-27832F28BBD5}"/>
            </a:ext>
          </a:extLst>
        </xdr:cNvPr>
        <xdr:cNvSpPr/>
      </xdr:nvSpPr>
      <xdr:spPr>
        <a:xfrm>
          <a:off x="4064000" y="142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65216</xdr:rowOff>
    </xdr:from>
    <xdr:ext cx="736600" cy="259045"/>
    <xdr:sp macro="" textlink="">
      <xdr:nvSpPr>
        <xdr:cNvPr id="218" name="テキスト ボックス 217">
          <a:extLst>
            <a:ext uri="{FF2B5EF4-FFF2-40B4-BE49-F238E27FC236}">
              <a16:creationId xmlns:a16="http://schemas.microsoft.com/office/drawing/2014/main" id="{C0B47077-5356-4C42-B9B0-967704679E23}"/>
            </a:ext>
          </a:extLst>
        </xdr:cNvPr>
        <xdr:cNvSpPr txBox="1"/>
      </xdr:nvSpPr>
      <xdr:spPr>
        <a:xfrm>
          <a:off x="3733800" y="142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8347</xdr:rowOff>
    </xdr:from>
    <xdr:to>
      <xdr:col>15</xdr:col>
      <xdr:colOff>133350</xdr:colOff>
      <xdr:row>83</xdr:row>
      <xdr:rowOff>109947</xdr:rowOff>
    </xdr:to>
    <xdr:sp macro="" textlink="">
      <xdr:nvSpPr>
        <xdr:cNvPr id="219" name="楕円 218">
          <a:extLst>
            <a:ext uri="{FF2B5EF4-FFF2-40B4-BE49-F238E27FC236}">
              <a16:creationId xmlns:a16="http://schemas.microsoft.com/office/drawing/2014/main" id="{0A38B22B-17EB-454B-BBE3-9B50CE9FE073}"/>
            </a:ext>
          </a:extLst>
        </xdr:cNvPr>
        <xdr:cNvSpPr/>
      </xdr:nvSpPr>
      <xdr:spPr>
        <a:xfrm>
          <a:off x="3175000" y="142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94724</xdr:rowOff>
    </xdr:from>
    <xdr:ext cx="762000" cy="259045"/>
    <xdr:sp macro="" textlink="">
      <xdr:nvSpPr>
        <xdr:cNvPr id="220" name="テキスト ボックス 219">
          <a:extLst>
            <a:ext uri="{FF2B5EF4-FFF2-40B4-BE49-F238E27FC236}">
              <a16:creationId xmlns:a16="http://schemas.microsoft.com/office/drawing/2014/main" id="{7DF5F701-CE87-49FC-8789-32BD1EF19EB2}"/>
            </a:ext>
          </a:extLst>
        </xdr:cNvPr>
        <xdr:cNvSpPr txBox="1"/>
      </xdr:nvSpPr>
      <xdr:spPr>
        <a:xfrm>
          <a:off x="2844800" y="1432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109770</xdr:rowOff>
    </xdr:from>
    <xdr:to>
      <xdr:col>11</xdr:col>
      <xdr:colOff>82550</xdr:colOff>
      <xdr:row>83</xdr:row>
      <xdr:rowOff>39920</xdr:rowOff>
    </xdr:to>
    <xdr:sp macro="" textlink="">
      <xdr:nvSpPr>
        <xdr:cNvPr id="221" name="楕円 220">
          <a:extLst>
            <a:ext uri="{FF2B5EF4-FFF2-40B4-BE49-F238E27FC236}">
              <a16:creationId xmlns:a16="http://schemas.microsoft.com/office/drawing/2014/main" id="{3F748F96-F352-43FB-9105-C10323ED1CBC}"/>
            </a:ext>
          </a:extLst>
        </xdr:cNvPr>
        <xdr:cNvSpPr/>
      </xdr:nvSpPr>
      <xdr:spPr>
        <a:xfrm>
          <a:off x="2286000" y="141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24697</xdr:rowOff>
    </xdr:from>
    <xdr:ext cx="762000" cy="259045"/>
    <xdr:sp macro="" textlink="">
      <xdr:nvSpPr>
        <xdr:cNvPr id="222" name="テキスト ボックス 221">
          <a:extLst>
            <a:ext uri="{FF2B5EF4-FFF2-40B4-BE49-F238E27FC236}">
              <a16:creationId xmlns:a16="http://schemas.microsoft.com/office/drawing/2014/main" id="{502A94A2-25F9-4D21-BFBF-928907683E3A}"/>
            </a:ext>
          </a:extLst>
        </xdr:cNvPr>
        <xdr:cNvSpPr txBox="1"/>
      </xdr:nvSpPr>
      <xdr:spPr>
        <a:xfrm>
          <a:off x="1955800" y="142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93140</xdr:rowOff>
    </xdr:from>
    <xdr:to>
      <xdr:col>7</xdr:col>
      <xdr:colOff>31750</xdr:colOff>
      <xdr:row>83</xdr:row>
      <xdr:rowOff>23290</xdr:rowOff>
    </xdr:to>
    <xdr:sp macro="" textlink="">
      <xdr:nvSpPr>
        <xdr:cNvPr id="223" name="楕円 222">
          <a:extLst>
            <a:ext uri="{FF2B5EF4-FFF2-40B4-BE49-F238E27FC236}">
              <a16:creationId xmlns:a16="http://schemas.microsoft.com/office/drawing/2014/main" id="{03C0BA39-E810-416B-96F0-1ADD2315BB47}"/>
            </a:ext>
          </a:extLst>
        </xdr:cNvPr>
        <xdr:cNvSpPr/>
      </xdr:nvSpPr>
      <xdr:spPr>
        <a:xfrm>
          <a:off x="1397000" y="141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8067</xdr:rowOff>
    </xdr:from>
    <xdr:ext cx="762000" cy="259045"/>
    <xdr:sp macro="" textlink="">
      <xdr:nvSpPr>
        <xdr:cNvPr id="224" name="テキスト ボックス 223">
          <a:extLst>
            <a:ext uri="{FF2B5EF4-FFF2-40B4-BE49-F238E27FC236}">
              <a16:creationId xmlns:a16="http://schemas.microsoft.com/office/drawing/2014/main" id="{E47D654A-0285-4877-BABD-316F9B8DDD65}"/>
            </a:ext>
          </a:extLst>
        </xdr:cNvPr>
        <xdr:cNvSpPr txBox="1"/>
      </xdr:nvSpPr>
      <xdr:spPr>
        <a:xfrm>
          <a:off x="1066800" y="1423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C6024DC0-6FA2-4F6F-965E-C5BCA0C0F0CB}"/>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FEBC0BDD-B4D1-44E2-BA1E-20D46407D89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6067891C-C062-4454-849B-68C0BD7A0A7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2AFAA716-9B70-47C0-BE06-E9E3EBFAA6B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67272D4D-B94A-4125-B74C-02ABC13279D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255600D6-98D6-4D3E-B56E-E3EF1620A312}"/>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39AF3A34-76EC-4EA6-8340-9B1C62EF418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FD0A99BA-7907-4328-A0BE-54D983B1A85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911E59F9-A3CC-4A3A-B024-857399031B5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6F0F566D-320F-4490-BF63-A772F0EB332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405EDB3D-1032-4992-9A0B-315D640EE03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30B7A9-D292-450E-8136-FC693603B821}"/>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37931AAA-8693-4AC5-8469-029135EB9BF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及び他自治体の動向に応じ適正化に努めているほか、震災後の業務増に対応するため、民間経験者等、年齢にとらわれず任期付職員として採用してきたことから、震災前から働く同年代の職員より給与が低くなることとなり、結果全国市平均を下回る状況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F331BF60-E188-4EFE-B8F0-73AB99A2A9C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9915AA59-8FD2-4630-9507-9D1D0B1392D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72D26CEC-52EB-42E5-9813-0B4753763ED5}"/>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15E53A98-01DC-4245-86F5-1343C4C87ADE}"/>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A53357C2-E555-4A46-8AEC-E61ADA751146}"/>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5D055019-DE31-48FE-BDA5-34279C36C269}"/>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5E7F970D-E304-48ED-A3F7-E9D0CB940C0F}"/>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4AD81AD6-35C8-43C0-8DB2-884A6553F8F9}"/>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66A47368-9796-4C20-8F4D-2DA5372423D4}"/>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747F061F-C2C6-4F13-A279-303C2432A689}"/>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2866573A-41FD-4FB9-B189-53243657CFD4}"/>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63D1B297-BB62-4634-85CF-4E1088A9196E}"/>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D2D0B98F-3273-425D-A1E2-DA0EDB53C8B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7D21B5B-BE20-48DC-B67F-1A6BEDA04AF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551173B-EB0A-411B-A158-30B58861FFE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6C78887F-8F6F-4DA7-BC6B-F9769E2B48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9B430100-047A-4D08-A856-5AC03CFEFE9B}"/>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E136B4A9-CF6B-4558-A2A6-F28C1D663AF2}"/>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45294B34-A15C-461C-8450-2040B677CC77}"/>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5DBE49B0-7B9D-4276-A607-EB6FE5208CCC}"/>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82550</xdr:rowOff>
    </xdr:to>
    <xdr:cxnSp macro="">
      <xdr:nvCxnSpPr>
        <xdr:cNvPr id="258" name="直線コネクタ 257">
          <a:extLst>
            <a:ext uri="{FF2B5EF4-FFF2-40B4-BE49-F238E27FC236}">
              <a16:creationId xmlns:a16="http://schemas.microsoft.com/office/drawing/2014/main" id="{6874F925-8C65-4803-B28B-096723F548D7}"/>
            </a:ext>
          </a:extLst>
        </xdr:cNvPr>
        <xdr:cNvCxnSpPr/>
      </xdr:nvCxnSpPr>
      <xdr:spPr>
        <a:xfrm flipV="1">
          <a:off x="16179800" y="144441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4684638C-E0E0-421E-85AB-833DC82FB917}"/>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6BBF1D06-EC81-4005-8EC6-CD5BCE08CFA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28928</xdr:rowOff>
    </xdr:from>
    <xdr:to>
      <xdr:col>77</xdr:col>
      <xdr:colOff>44450</xdr:colOff>
      <xdr:row>84</xdr:row>
      <xdr:rowOff>82550</xdr:rowOff>
    </xdr:to>
    <xdr:cxnSp macro="">
      <xdr:nvCxnSpPr>
        <xdr:cNvPr id="261" name="直線コネクタ 260">
          <a:extLst>
            <a:ext uri="{FF2B5EF4-FFF2-40B4-BE49-F238E27FC236}">
              <a16:creationId xmlns:a16="http://schemas.microsoft.com/office/drawing/2014/main" id="{9644926B-165E-414A-AE5B-7071391710A3}"/>
            </a:ext>
          </a:extLst>
        </xdr:cNvPr>
        <xdr:cNvCxnSpPr/>
      </xdr:nvCxnSpPr>
      <xdr:spPr>
        <a:xfrm>
          <a:off x="15290800" y="144307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CF088E14-F336-45C5-B1BB-01D3937AFE9D}"/>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27189CE1-E89B-4E1E-A260-9670CA06FECD}"/>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76905</xdr:rowOff>
    </xdr:from>
    <xdr:to>
      <xdr:col>72</xdr:col>
      <xdr:colOff>203200</xdr:colOff>
      <xdr:row>84</xdr:row>
      <xdr:rowOff>28928</xdr:rowOff>
    </xdr:to>
    <xdr:cxnSp macro="">
      <xdr:nvCxnSpPr>
        <xdr:cNvPr id="264" name="直線コネクタ 263">
          <a:extLst>
            <a:ext uri="{FF2B5EF4-FFF2-40B4-BE49-F238E27FC236}">
              <a16:creationId xmlns:a16="http://schemas.microsoft.com/office/drawing/2014/main" id="{36FAACBC-E72C-4C07-B86F-01DC9B3FDE04}"/>
            </a:ext>
          </a:extLst>
        </xdr:cNvPr>
        <xdr:cNvCxnSpPr/>
      </xdr:nvCxnSpPr>
      <xdr:spPr>
        <a:xfrm>
          <a:off x="14401800" y="14135805"/>
          <a:ext cx="8890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5" name="フローチャート: 判断 264">
          <a:extLst>
            <a:ext uri="{FF2B5EF4-FFF2-40B4-BE49-F238E27FC236}">
              <a16:creationId xmlns:a16="http://schemas.microsoft.com/office/drawing/2014/main" id="{94B86063-058F-4117-981F-1253AE95643B}"/>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6" name="テキスト ボックス 265">
          <a:extLst>
            <a:ext uri="{FF2B5EF4-FFF2-40B4-BE49-F238E27FC236}">
              <a16:creationId xmlns:a16="http://schemas.microsoft.com/office/drawing/2014/main" id="{9D304251-C383-4960-A139-7D44FDC4FE3D}"/>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76905</xdr:rowOff>
    </xdr:from>
    <xdr:to>
      <xdr:col>68</xdr:col>
      <xdr:colOff>152400</xdr:colOff>
      <xdr:row>83</xdr:row>
      <xdr:rowOff>39511</xdr:rowOff>
    </xdr:to>
    <xdr:cxnSp macro="">
      <xdr:nvCxnSpPr>
        <xdr:cNvPr id="267" name="直線コネクタ 266">
          <a:extLst>
            <a:ext uri="{FF2B5EF4-FFF2-40B4-BE49-F238E27FC236}">
              <a16:creationId xmlns:a16="http://schemas.microsoft.com/office/drawing/2014/main" id="{D8B91118-8229-41C2-8D08-E52BD9971517}"/>
            </a:ext>
          </a:extLst>
        </xdr:cNvPr>
        <xdr:cNvCxnSpPr/>
      </xdr:nvCxnSpPr>
      <xdr:spPr>
        <a:xfrm flipV="1">
          <a:off x="13512800" y="141358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168628</xdr:rowOff>
    </xdr:from>
    <xdr:to>
      <xdr:col>68</xdr:col>
      <xdr:colOff>203200</xdr:colOff>
      <xdr:row>86</xdr:row>
      <xdr:rowOff>98778</xdr:rowOff>
    </xdr:to>
    <xdr:sp macro="" textlink="">
      <xdr:nvSpPr>
        <xdr:cNvPr id="268" name="フローチャート: 判断 267">
          <a:extLst>
            <a:ext uri="{FF2B5EF4-FFF2-40B4-BE49-F238E27FC236}">
              <a16:creationId xmlns:a16="http://schemas.microsoft.com/office/drawing/2014/main" id="{6E212C03-FC69-46EE-ADDB-ADB62313214D}"/>
            </a:ext>
          </a:extLst>
        </xdr:cNvPr>
        <xdr:cNvSpPr/>
      </xdr:nvSpPr>
      <xdr:spPr>
        <a:xfrm>
          <a:off x="14351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69" name="テキスト ボックス 268">
          <a:extLst>
            <a:ext uri="{FF2B5EF4-FFF2-40B4-BE49-F238E27FC236}">
              <a16:creationId xmlns:a16="http://schemas.microsoft.com/office/drawing/2014/main" id="{F72C2BCF-6339-44C9-98BF-F9A6CE46F44A}"/>
            </a:ext>
          </a:extLst>
        </xdr:cNvPr>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70" name="フローチャート: 判断 269">
          <a:extLst>
            <a:ext uri="{FF2B5EF4-FFF2-40B4-BE49-F238E27FC236}">
              <a16:creationId xmlns:a16="http://schemas.microsoft.com/office/drawing/2014/main" id="{E0B64A32-7761-4E0C-A6C7-ED1D90B8680E}"/>
            </a:ext>
          </a:extLst>
        </xdr:cNvPr>
        <xdr:cNvSpPr/>
      </xdr:nvSpPr>
      <xdr:spPr>
        <a:xfrm>
          <a:off x="13462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71" name="テキスト ボックス 270">
          <a:extLst>
            <a:ext uri="{FF2B5EF4-FFF2-40B4-BE49-F238E27FC236}">
              <a16:creationId xmlns:a16="http://schemas.microsoft.com/office/drawing/2014/main" id="{8064C8E2-42B2-4D8C-9273-3BB8DBAF7975}"/>
            </a:ext>
          </a:extLst>
        </xdr:cNvPr>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002CD31-E58A-49E1-82EC-7A84B5D3419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CC21CF3-5FE3-4EA6-8D30-01559302B8E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69A595D9-2B15-4B31-ABDF-A62186B8A47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D8693601-6938-47B1-9D7F-2C149929E55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53D62F5B-5699-40E6-882C-2733D0270021}"/>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7" name="楕円 276">
          <a:extLst>
            <a:ext uri="{FF2B5EF4-FFF2-40B4-BE49-F238E27FC236}">
              <a16:creationId xmlns:a16="http://schemas.microsoft.com/office/drawing/2014/main" id="{1B31005A-082D-4ECB-949C-91C6D19F3333}"/>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8" name="給与水準   （国との比較）該当値テキスト">
          <a:extLst>
            <a:ext uri="{FF2B5EF4-FFF2-40B4-BE49-F238E27FC236}">
              <a16:creationId xmlns:a16="http://schemas.microsoft.com/office/drawing/2014/main" id="{8030D751-079A-4253-AD9A-0F6319763113}"/>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9" name="楕円 278">
          <a:extLst>
            <a:ext uri="{FF2B5EF4-FFF2-40B4-BE49-F238E27FC236}">
              <a16:creationId xmlns:a16="http://schemas.microsoft.com/office/drawing/2014/main" id="{11826981-898C-43E6-B854-9529E15F72AB}"/>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0" name="テキスト ボックス 279">
          <a:extLst>
            <a:ext uri="{FF2B5EF4-FFF2-40B4-BE49-F238E27FC236}">
              <a16:creationId xmlns:a16="http://schemas.microsoft.com/office/drawing/2014/main" id="{CADDA8A0-573C-440A-A256-08C0EDFCBC01}"/>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149578</xdr:rowOff>
    </xdr:from>
    <xdr:to>
      <xdr:col>73</xdr:col>
      <xdr:colOff>44450</xdr:colOff>
      <xdr:row>84</xdr:row>
      <xdr:rowOff>79728</xdr:rowOff>
    </xdr:to>
    <xdr:sp macro="" textlink="">
      <xdr:nvSpPr>
        <xdr:cNvPr id="281" name="楕円 280">
          <a:extLst>
            <a:ext uri="{FF2B5EF4-FFF2-40B4-BE49-F238E27FC236}">
              <a16:creationId xmlns:a16="http://schemas.microsoft.com/office/drawing/2014/main" id="{EE18AF72-C159-461B-95B7-58BD48843FAE}"/>
            </a:ext>
          </a:extLst>
        </xdr:cNvPr>
        <xdr:cNvSpPr/>
      </xdr:nvSpPr>
      <xdr:spPr>
        <a:xfrm>
          <a:off x="15240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82" name="テキスト ボックス 281">
          <a:extLst>
            <a:ext uri="{FF2B5EF4-FFF2-40B4-BE49-F238E27FC236}">
              <a16:creationId xmlns:a16="http://schemas.microsoft.com/office/drawing/2014/main" id="{D92164A7-9237-40D6-B459-CA56262E6587}"/>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26105</xdr:rowOff>
    </xdr:from>
    <xdr:to>
      <xdr:col>68</xdr:col>
      <xdr:colOff>203200</xdr:colOff>
      <xdr:row>82</xdr:row>
      <xdr:rowOff>127705</xdr:rowOff>
    </xdr:to>
    <xdr:sp macro="" textlink="">
      <xdr:nvSpPr>
        <xdr:cNvPr id="283" name="楕円 282">
          <a:extLst>
            <a:ext uri="{FF2B5EF4-FFF2-40B4-BE49-F238E27FC236}">
              <a16:creationId xmlns:a16="http://schemas.microsoft.com/office/drawing/2014/main" id="{F3E15C9F-E600-45AE-A3DB-E3775004140E}"/>
            </a:ext>
          </a:extLst>
        </xdr:cNvPr>
        <xdr:cNvSpPr/>
      </xdr:nvSpPr>
      <xdr:spPr>
        <a:xfrm>
          <a:off x="14351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137882</xdr:rowOff>
    </xdr:from>
    <xdr:ext cx="762000" cy="259045"/>
    <xdr:sp macro="" textlink="">
      <xdr:nvSpPr>
        <xdr:cNvPr id="284" name="テキスト ボックス 283">
          <a:extLst>
            <a:ext uri="{FF2B5EF4-FFF2-40B4-BE49-F238E27FC236}">
              <a16:creationId xmlns:a16="http://schemas.microsoft.com/office/drawing/2014/main" id="{9675D38D-5E7A-4611-80D7-20EC67B0728F}"/>
            </a:ext>
          </a:extLst>
        </xdr:cNvPr>
        <xdr:cNvSpPr txBox="1"/>
      </xdr:nvSpPr>
      <xdr:spPr>
        <a:xfrm>
          <a:off x="14020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160161</xdr:rowOff>
    </xdr:from>
    <xdr:to>
      <xdr:col>64</xdr:col>
      <xdr:colOff>152400</xdr:colOff>
      <xdr:row>83</xdr:row>
      <xdr:rowOff>90311</xdr:rowOff>
    </xdr:to>
    <xdr:sp macro="" textlink="">
      <xdr:nvSpPr>
        <xdr:cNvPr id="285" name="楕円 284">
          <a:extLst>
            <a:ext uri="{FF2B5EF4-FFF2-40B4-BE49-F238E27FC236}">
              <a16:creationId xmlns:a16="http://schemas.microsoft.com/office/drawing/2014/main" id="{9EA38057-5A07-477F-8F25-3FCDD12C5977}"/>
            </a:ext>
          </a:extLst>
        </xdr:cNvPr>
        <xdr:cNvSpPr/>
      </xdr:nvSpPr>
      <xdr:spPr>
        <a:xfrm>
          <a:off x="13462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100488</xdr:rowOff>
    </xdr:from>
    <xdr:ext cx="762000" cy="259045"/>
    <xdr:sp macro="" textlink="">
      <xdr:nvSpPr>
        <xdr:cNvPr id="286" name="テキスト ボックス 285">
          <a:extLst>
            <a:ext uri="{FF2B5EF4-FFF2-40B4-BE49-F238E27FC236}">
              <a16:creationId xmlns:a16="http://schemas.microsoft.com/office/drawing/2014/main" id="{D6E41231-C37B-43BD-A3E3-4529E54371B0}"/>
            </a:ext>
          </a:extLst>
        </xdr:cNvPr>
        <xdr:cNvSpPr txBox="1"/>
      </xdr:nvSpPr>
      <xdr:spPr>
        <a:xfrm>
          <a:off x="13131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9B4DEDD6-593C-4D79-99E1-85E58E63476B}"/>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AD82BB4A-F3E9-492E-9D64-3FFEE9FD67B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4670CAE9-82C5-46B1-8E52-43003660ECD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8921D23-37C0-4225-873B-0C2F06C0761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B554561-EC3B-45F8-BE87-73CDA40556B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37D3269E-4C97-4F98-88E2-453D11D833E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59A9D70C-28E1-4B72-9EFC-C29637C4A32A}"/>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AD7CAD8C-3224-4FE2-96DB-0E63BBE26A1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D05DA8B7-47C4-485C-9E90-EAD91EBDA1F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326B892-225E-4482-995C-5995DA8A8F3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DBEF9AA5-85B0-4904-A735-FF91240A288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A9F7BF5A-8D5B-4A3A-B341-B5163DC936B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925559D7-AFCF-4F00-B573-C4C741E7F75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復旧・復興事業の事務執行のため、任期付職員の採用をしていることから人口に比べ職員数が多い状況が続いているが、事業終了に伴い近年は減少傾向であった一方、ここ</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年についてはコロナやマイナンバー関連の業務に従事する職員の採用があったことなどから、微増となっている。今後、事業の終了に伴う適切な職員数管理を図り、効率的な組織運営に努める。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6090B908-53F6-430F-AAA0-EF25512D565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8E83A6E4-408B-478A-9DE8-AFAD86024DC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8382D9E-8B2A-4A28-A341-A46B2C3D73C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99143A16-FA6C-4FAA-A0F4-4FA682AB6BCD}"/>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FC37F4E-4433-4ACC-BB23-60820B4038E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3FBC9EBC-90A9-4F8C-A88F-BB8DFEF15AEE}"/>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A7E19A2D-A6D8-40EF-9483-B04CC0D9A3B3}"/>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4E0E84D9-F132-48A7-9082-B4D2B361FA86}"/>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293F49D-CBAA-4469-A40F-C5E4FB5014C9}"/>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A444AB53-BDAB-4F49-82B8-C8A7A138CF2A}"/>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E9A0571F-7D61-4B3E-9355-2B04A4810544}"/>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3A385A15-D3D5-4996-92A2-661134275A95}"/>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AC50416D-C5A3-4142-B6B5-EC15F674F75B}"/>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64F94DB1-0E66-4481-8214-EFF93F214F53}"/>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702C2C4F-AE18-4363-BED2-20C6DDF4D7A5}"/>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FD6E3306-7D9C-4401-BE1C-0BE8E4C40B8B}"/>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F27FC562-019C-477C-8CFA-E3980D0D46F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B39B6AB4-ADA4-444C-9452-78AB93C6965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707AF66C-B833-49D6-AD6A-8C69B1846A0B}"/>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A249A4B1-CF5B-4532-BD21-B856A53E7293}"/>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50FB890C-8EA0-4BD2-B327-2176DBA4307E}"/>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4764E90C-9805-412F-BAE5-8C87F4C71363}"/>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A17749C4-923B-4795-997B-06A8D3DBB2CC}"/>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23767</xdr:rowOff>
    </xdr:from>
    <xdr:to>
      <xdr:col>81</xdr:col>
      <xdr:colOff>44450</xdr:colOff>
      <xdr:row>62</xdr:row>
      <xdr:rowOff>39854</xdr:rowOff>
    </xdr:to>
    <xdr:cxnSp macro="">
      <xdr:nvCxnSpPr>
        <xdr:cNvPr id="323" name="直線コネクタ 322">
          <a:extLst>
            <a:ext uri="{FF2B5EF4-FFF2-40B4-BE49-F238E27FC236}">
              <a16:creationId xmlns:a16="http://schemas.microsoft.com/office/drawing/2014/main" id="{540B5212-46D7-4FAE-93B8-4725EFB087C1}"/>
            </a:ext>
          </a:extLst>
        </xdr:cNvPr>
        <xdr:cNvCxnSpPr/>
      </xdr:nvCxnSpPr>
      <xdr:spPr>
        <a:xfrm>
          <a:off x="16179800" y="106536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2E6EE6C1-2BE3-4640-9699-E2BAD98A33B9}"/>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2FC41986-0BD9-4223-90A3-A5C8FE8698B3}"/>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786</xdr:rowOff>
    </xdr:from>
    <xdr:to>
      <xdr:col>77</xdr:col>
      <xdr:colOff>44450</xdr:colOff>
      <xdr:row>62</xdr:row>
      <xdr:rowOff>23767</xdr:rowOff>
    </xdr:to>
    <xdr:cxnSp macro="">
      <xdr:nvCxnSpPr>
        <xdr:cNvPr id="326" name="直線コネクタ 325">
          <a:extLst>
            <a:ext uri="{FF2B5EF4-FFF2-40B4-BE49-F238E27FC236}">
              <a16:creationId xmlns:a16="http://schemas.microsoft.com/office/drawing/2014/main" id="{5E4D8DB1-F9EE-4B2D-AC0D-081C2F73ACB0}"/>
            </a:ext>
          </a:extLst>
        </xdr:cNvPr>
        <xdr:cNvCxnSpPr/>
      </xdr:nvCxnSpPr>
      <xdr:spPr>
        <a:xfrm>
          <a:off x="15290800" y="1063068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D6CEAD57-B787-41B5-B581-26B7B286DA1A}"/>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AFD0CC37-EA5D-4084-BB00-560844198F18}"/>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786</xdr:rowOff>
    </xdr:from>
    <xdr:to>
      <xdr:col>72</xdr:col>
      <xdr:colOff>203200</xdr:colOff>
      <xdr:row>62</xdr:row>
      <xdr:rowOff>9978</xdr:rowOff>
    </xdr:to>
    <xdr:cxnSp macro="">
      <xdr:nvCxnSpPr>
        <xdr:cNvPr id="329" name="直線コネクタ 328">
          <a:extLst>
            <a:ext uri="{FF2B5EF4-FFF2-40B4-BE49-F238E27FC236}">
              <a16:creationId xmlns:a16="http://schemas.microsoft.com/office/drawing/2014/main" id="{ADC9EE8B-9F93-45C1-944C-08BA5723F876}"/>
            </a:ext>
          </a:extLst>
        </xdr:cNvPr>
        <xdr:cNvCxnSpPr/>
      </xdr:nvCxnSpPr>
      <xdr:spPr>
        <a:xfrm flipV="1">
          <a:off x="14401800" y="1063068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41245</xdr:rowOff>
    </xdr:from>
    <xdr:to>
      <xdr:col>73</xdr:col>
      <xdr:colOff>44450</xdr:colOff>
      <xdr:row>60</xdr:row>
      <xdr:rowOff>142845</xdr:rowOff>
    </xdr:to>
    <xdr:sp macro="" textlink="">
      <xdr:nvSpPr>
        <xdr:cNvPr id="330" name="フローチャート: 判断 329">
          <a:extLst>
            <a:ext uri="{FF2B5EF4-FFF2-40B4-BE49-F238E27FC236}">
              <a16:creationId xmlns:a16="http://schemas.microsoft.com/office/drawing/2014/main" id="{AF71EC73-12DC-43DF-8BFB-F6290ED0CFCB}"/>
            </a:ext>
          </a:extLst>
        </xdr:cNvPr>
        <xdr:cNvSpPr/>
      </xdr:nvSpPr>
      <xdr:spPr>
        <a:xfrm>
          <a:off x="15240000" y="1032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153022</xdr:rowOff>
    </xdr:from>
    <xdr:ext cx="762000" cy="259045"/>
    <xdr:sp macro="" textlink="">
      <xdr:nvSpPr>
        <xdr:cNvPr id="331" name="テキスト ボックス 330">
          <a:extLst>
            <a:ext uri="{FF2B5EF4-FFF2-40B4-BE49-F238E27FC236}">
              <a16:creationId xmlns:a16="http://schemas.microsoft.com/office/drawing/2014/main" id="{4A3FC58B-A885-4BDA-8F05-513B8513D909}"/>
            </a:ext>
          </a:extLst>
        </xdr:cNvPr>
        <xdr:cNvSpPr txBox="1"/>
      </xdr:nvSpPr>
      <xdr:spPr>
        <a:xfrm>
          <a:off x="14909800" y="100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9978</xdr:rowOff>
    </xdr:from>
    <xdr:to>
      <xdr:col>68</xdr:col>
      <xdr:colOff>152400</xdr:colOff>
      <xdr:row>62</xdr:row>
      <xdr:rowOff>55941</xdr:rowOff>
    </xdr:to>
    <xdr:cxnSp macro="">
      <xdr:nvCxnSpPr>
        <xdr:cNvPr id="332" name="直線コネクタ 331">
          <a:extLst>
            <a:ext uri="{FF2B5EF4-FFF2-40B4-BE49-F238E27FC236}">
              <a16:creationId xmlns:a16="http://schemas.microsoft.com/office/drawing/2014/main" id="{6CA7F298-21B0-49B0-A4FE-3BF970A3C299}"/>
            </a:ext>
          </a:extLst>
        </xdr:cNvPr>
        <xdr:cNvCxnSpPr/>
      </xdr:nvCxnSpPr>
      <xdr:spPr>
        <a:xfrm flipV="1">
          <a:off x="13512800" y="1063987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36649</xdr:rowOff>
    </xdr:from>
    <xdr:to>
      <xdr:col>68</xdr:col>
      <xdr:colOff>203200</xdr:colOff>
      <xdr:row>60</xdr:row>
      <xdr:rowOff>138249</xdr:rowOff>
    </xdr:to>
    <xdr:sp macro="" textlink="">
      <xdr:nvSpPr>
        <xdr:cNvPr id="333" name="フローチャート: 判断 332">
          <a:extLst>
            <a:ext uri="{FF2B5EF4-FFF2-40B4-BE49-F238E27FC236}">
              <a16:creationId xmlns:a16="http://schemas.microsoft.com/office/drawing/2014/main" id="{077757F8-069F-432A-98FE-350219DE3C9C}"/>
            </a:ext>
          </a:extLst>
        </xdr:cNvPr>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148426</xdr:rowOff>
    </xdr:from>
    <xdr:ext cx="762000" cy="259045"/>
    <xdr:sp macro="" textlink="">
      <xdr:nvSpPr>
        <xdr:cNvPr id="334" name="テキスト ボックス 333">
          <a:extLst>
            <a:ext uri="{FF2B5EF4-FFF2-40B4-BE49-F238E27FC236}">
              <a16:creationId xmlns:a16="http://schemas.microsoft.com/office/drawing/2014/main" id="{A4278CBB-5049-48F2-929B-32EE50B01BFA}"/>
            </a:ext>
          </a:extLst>
        </xdr:cNvPr>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2177</xdr:rowOff>
    </xdr:from>
    <xdr:to>
      <xdr:col>64</xdr:col>
      <xdr:colOff>152400</xdr:colOff>
      <xdr:row>60</xdr:row>
      <xdr:rowOff>103777</xdr:rowOff>
    </xdr:to>
    <xdr:sp macro="" textlink="">
      <xdr:nvSpPr>
        <xdr:cNvPr id="335" name="フローチャート: 判断 334">
          <a:extLst>
            <a:ext uri="{FF2B5EF4-FFF2-40B4-BE49-F238E27FC236}">
              <a16:creationId xmlns:a16="http://schemas.microsoft.com/office/drawing/2014/main" id="{8F76CD66-49FC-46B3-9E48-B16FE27A2659}"/>
            </a:ext>
          </a:extLst>
        </xdr:cNvPr>
        <xdr:cNvSpPr/>
      </xdr:nvSpPr>
      <xdr:spPr>
        <a:xfrm>
          <a:off x="13462000" y="1028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113954</xdr:rowOff>
    </xdr:from>
    <xdr:ext cx="762000" cy="259045"/>
    <xdr:sp macro="" textlink="">
      <xdr:nvSpPr>
        <xdr:cNvPr id="336" name="テキスト ボックス 335">
          <a:extLst>
            <a:ext uri="{FF2B5EF4-FFF2-40B4-BE49-F238E27FC236}">
              <a16:creationId xmlns:a16="http://schemas.microsoft.com/office/drawing/2014/main" id="{A42AA20E-0262-49D7-8C3D-5C1BBA9A32BB}"/>
            </a:ext>
          </a:extLst>
        </xdr:cNvPr>
        <xdr:cNvSpPr txBox="1"/>
      </xdr:nvSpPr>
      <xdr:spPr>
        <a:xfrm>
          <a:off x="13131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BFA24854-92B0-4AE2-9AA7-96E316D4BA2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92BB637-10DD-4508-8811-0ACF40120E7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E1FDA998-E8A2-40AD-9319-B3B86EC0407E}"/>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A97D2F05-0EC1-411B-9452-C66E3CE79CDF}"/>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6A24C691-C045-4A58-AFA4-25D5BECDEE86}"/>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160504</xdr:rowOff>
    </xdr:from>
    <xdr:to>
      <xdr:col>81</xdr:col>
      <xdr:colOff>95250</xdr:colOff>
      <xdr:row>62</xdr:row>
      <xdr:rowOff>90654</xdr:rowOff>
    </xdr:to>
    <xdr:sp macro="" textlink="">
      <xdr:nvSpPr>
        <xdr:cNvPr id="342" name="楕円 341">
          <a:extLst>
            <a:ext uri="{FF2B5EF4-FFF2-40B4-BE49-F238E27FC236}">
              <a16:creationId xmlns:a16="http://schemas.microsoft.com/office/drawing/2014/main" id="{99A0D455-569E-4306-ACCB-D43A7CF188CF}"/>
            </a:ext>
          </a:extLst>
        </xdr:cNvPr>
        <xdr:cNvSpPr/>
      </xdr:nvSpPr>
      <xdr:spPr>
        <a:xfrm>
          <a:off x="16967200" y="106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132581</xdr:rowOff>
    </xdr:from>
    <xdr:ext cx="762000" cy="259045"/>
    <xdr:sp macro="" textlink="">
      <xdr:nvSpPr>
        <xdr:cNvPr id="343" name="定員管理の状況該当値テキスト">
          <a:extLst>
            <a:ext uri="{FF2B5EF4-FFF2-40B4-BE49-F238E27FC236}">
              <a16:creationId xmlns:a16="http://schemas.microsoft.com/office/drawing/2014/main" id="{CF64F25C-BDD0-4FFB-AA31-F1ABE079E1AC}"/>
            </a:ext>
          </a:extLst>
        </xdr:cNvPr>
        <xdr:cNvSpPr txBox="1"/>
      </xdr:nvSpPr>
      <xdr:spPr>
        <a:xfrm>
          <a:off x="17106900" y="1059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144417</xdr:rowOff>
    </xdr:from>
    <xdr:to>
      <xdr:col>77</xdr:col>
      <xdr:colOff>95250</xdr:colOff>
      <xdr:row>62</xdr:row>
      <xdr:rowOff>74567</xdr:rowOff>
    </xdr:to>
    <xdr:sp macro="" textlink="">
      <xdr:nvSpPr>
        <xdr:cNvPr id="344" name="楕円 343">
          <a:extLst>
            <a:ext uri="{FF2B5EF4-FFF2-40B4-BE49-F238E27FC236}">
              <a16:creationId xmlns:a16="http://schemas.microsoft.com/office/drawing/2014/main" id="{07499F15-C31B-4A9E-BCC4-24DE2EF307E5}"/>
            </a:ext>
          </a:extLst>
        </xdr:cNvPr>
        <xdr:cNvSpPr/>
      </xdr:nvSpPr>
      <xdr:spPr>
        <a:xfrm>
          <a:off x="16129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59344</xdr:rowOff>
    </xdr:from>
    <xdr:ext cx="736600" cy="259045"/>
    <xdr:sp macro="" textlink="">
      <xdr:nvSpPr>
        <xdr:cNvPr id="345" name="テキスト ボックス 344">
          <a:extLst>
            <a:ext uri="{FF2B5EF4-FFF2-40B4-BE49-F238E27FC236}">
              <a16:creationId xmlns:a16="http://schemas.microsoft.com/office/drawing/2014/main" id="{D78E41A9-0448-4221-97D4-7CF4B242F7E3}"/>
            </a:ext>
          </a:extLst>
        </xdr:cNvPr>
        <xdr:cNvSpPr txBox="1"/>
      </xdr:nvSpPr>
      <xdr:spPr>
        <a:xfrm>
          <a:off x="15798800" y="10689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121436</xdr:rowOff>
    </xdr:from>
    <xdr:to>
      <xdr:col>73</xdr:col>
      <xdr:colOff>44450</xdr:colOff>
      <xdr:row>62</xdr:row>
      <xdr:rowOff>51586</xdr:rowOff>
    </xdr:to>
    <xdr:sp macro="" textlink="">
      <xdr:nvSpPr>
        <xdr:cNvPr id="346" name="楕円 345">
          <a:extLst>
            <a:ext uri="{FF2B5EF4-FFF2-40B4-BE49-F238E27FC236}">
              <a16:creationId xmlns:a16="http://schemas.microsoft.com/office/drawing/2014/main" id="{493F056E-F26B-476F-AE96-35F5CB85A3D2}"/>
            </a:ext>
          </a:extLst>
        </xdr:cNvPr>
        <xdr:cNvSpPr/>
      </xdr:nvSpPr>
      <xdr:spPr>
        <a:xfrm>
          <a:off x="152400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47" name="テキスト ボックス 346">
          <a:extLst>
            <a:ext uri="{FF2B5EF4-FFF2-40B4-BE49-F238E27FC236}">
              <a16:creationId xmlns:a16="http://schemas.microsoft.com/office/drawing/2014/main" id="{A9A3E8BB-BCD2-425C-838C-88ABB2503253}"/>
            </a:ext>
          </a:extLst>
        </xdr:cNvPr>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130628</xdr:rowOff>
    </xdr:from>
    <xdr:to>
      <xdr:col>68</xdr:col>
      <xdr:colOff>203200</xdr:colOff>
      <xdr:row>62</xdr:row>
      <xdr:rowOff>60778</xdr:rowOff>
    </xdr:to>
    <xdr:sp macro="" textlink="">
      <xdr:nvSpPr>
        <xdr:cNvPr id="348" name="楕円 347">
          <a:extLst>
            <a:ext uri="{FF2B5EF4-FFF2-40B4-BE49-F238E27FC236}">
              <a16:creationId xmlns:a16="http://schemas.microsoft.com/office/drawing/2014/main" id="{9881F513-3665-41A7-8CC1-FB3759C4E67F}"/>
            </a:ext>
          </a:extLst>
        </xdr:cNvPr>
        <xdr:cNvSpPr/>
      </xdr:nvSpPr>
      <xdr:spPr>
        <a:xfrm>
          <a:off x="14351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49" name="テキスト ボックス 348">
          <a:extLst>
            <a:ext uri="{FF2B5EF4-FFF2-40B4-BE49-F238E27FC236}">
              <a16:creationId xmlns:a16="http://schemas.microsoft.com/office/drawing/2014/main" id="{2889AD27-44BA-4B32-9636-2A0B022976A3}"/>
            </a:ext>
          </a:extLst>
        </xdr:cNvPr>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5141</xdr:rowOff>
    </xdr:from>
    <xdr:to>
      <xdr:col>64</xdr:col>
      <xdr:colOff>152400</xdr:colOff>
      <xdr:row>62</xdr:row>
      <xdr:rowOff>106741</xdr:rowOff>
    </xdr:to>
    <xdr:sp macro="" textlink="">
      <xdr:nvSpPr>
        <xdr:cNvPr id="350" name="楕円 349">
          <a:extLst>
            <a:ext uri="{FF2B5EF4-FFF2-40B4-BE49-F238E27FC236}">
              <a16:creationId xmlns:a16="http://schemas.microsoft.com/office/drawing/2014/main" id="{343C1E9E-F6A1-447C-8D76-07D72CD458E3}"/>
            </a:ext>
          </a:extLst>
        </xdr:cNvPr>
        <xdr:cNvSpPr/>
      </xdr:nvSpPr>
      <xdr:spPr>
        <a:xfrm>
          <a:off x="13462000" y="106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91518</xdr:rowOff>
    </xdr:from>
    <xdr:ext cx="762000" cy="259045"/>
    <xdr:sp macro="" textlink="">
      <xdr:nvSpPr>
        <xdr:cNvPr id="351" name="テキスト ボックス 350">
          <a:extLst>
            <a:ext uri="{FF2B5EF4-FFF2-40B4-BE49-F238E27FC236}">
              <a16:creationId xmlns:a16="http://schemas.microsoft.com/office/drawing/2014/main" id="{ACBB8064-12CB-45AB-BF4E-4CB49ED00D6F}"/>
            </a:ext>
          </a:extLst>
        </xdr:cNvPr>
        <xdr:cNvSpPr txBox="1"/>
      </xdr:nvSpPr>
      <xdr:spPr>
        <a:xfrm>
          <a:off x="13131800" y="1072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97DB1938-5A5D-4C6B-B654-15FDDB7A238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E9025869-909E-4874-BC42-0CC363C0D6C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AEEE4DA1-4AC7-4AA2-A6D2-F57810297B2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BD03080-85B2-4210-B37C-D0A4C1816F6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CA832A05-6D5E-4C53-9D0F-7037E647560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3FC24F26-294A-414E-A7F8-58CF89462FE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6E075959-A275-44D3-9C2E-3788C7A8F4D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715C7F37-4C6C-4318-9F20-13F1ADE3F8C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B31AE213-5D27-49D6-8834-CB04EBC9786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13267984-9AB8-4169-A647-1BBCB977DE6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DBFF6D49-4DD2-4C84-B64E-5C95872BEF4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5DD274D7-4E5F-4E3D-A315-A432F63FC78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457ECABF-FC72-4841-8FFD-CC706F07C42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東日本大震災の後、災害復旧費補助金や復興交付金等を財源とした事業展開や、繰上償還等により地方債残高は減少傾向であり、前年度においては前々年度比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％となったところであるが、今年度はさらに０．３％減の</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％となった。今後も繰上償還の積極的な実施等、公債費負担の軽減に努める。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2541C7CE-9FB3-4174-9816-FBC1D455EE5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6A9618D8-F5D0-4604-91DD-9016F39E46F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F841ED6-1DC2-4F76-86FB-5DA1AE55CF2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2A82B5F1-2090-46F3-8F68-9C0E4D593267}"/>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809236C0-6BF0-4329-AB83-C236E2AF5027}"/>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6F17D9E-FE66-4461-9C01-387910F707D7}"/>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3BB71D0A-393F-4EA5-91CE-F6523BD8B22E}"/>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5B99F7-B1C8-43DE-B3FB-CD11AC315F1A}"/>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D62AAB7F-A13B-480F-B65D-A95843126439}"/>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2C231AD3-5A67-4B10-903E-38C95D086EA8}"/>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718DB34F-60B2-4801-B107-ACB20651F8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27383186-531A-40A7-81D4-BB6D6BFE6AE6}"/>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CDA3FB7F-D9B3-4A4D-912F-8DC53C62E1A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619D447B-8491-4B62-BE43-C301E17D9E94}"/>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EFA97C24-E419-44CA-9831-E55485EA57F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DBE01DD8-A610-45D7-927A-84E9A6F6AFD8}"/>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1E6335B9-665F-48A1-A161-672B6124DA75}"/>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2D5BCC11-01E1-4825-9941-9A47F8F3CF23}"/>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F4D94D71-E1F6-4753-9256-BAADE9B62CF2}"/>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371ED74-1668-4611-9808-2E7B6C76369E}"/>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122555</xdr:rowOff>
    </xdr:from>
    <xdr:to>
      <xdr:col>81</xdr:col>
      <xdr:colOff>44450</xdr:colOff>
      <xdr:row>37</xdr:row>
      <xdr:rowOff>128588</xdr:rowOff>
    </xdr:to>
    <xdr:cxnSp macro="">
      <xdr:nvCxnSpPr>
        <xdr:cNvPr id="385" name="直線コネクタ 384">
          <a:extLst>
            <a:ext uri="{FF2B5EF4-FFF2-40B4-BE49-F238E27FC236}">
              <a16:creationId xmlns:a16="http://schemas.microsoft.com/office/drawing/2014/main" id="{409025F4-776A-4CDE-B2B6-1C6F56D72176}"/>
            </a:ext>
          </a:extLst>
        </xdr:cNvPr>
        <xdr:cNvCxnSpPr/>
      </xdr:nvCxnSpPr>
      <xdr:spPr>
        <a:xfrm flipV="1">
          <a:off x="16179800" y="646620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D90B362D-638B-41BF-89C4-BCB8B4D15655}"/>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5E83B4D9-772C-4375-A14A-4DD3C6852722}"/>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128588</xdr:rowOff>
    </xdr:from>
    <xdr:to>
      <xdr:col>77</xdr:col>
      <xdr:colOff>44450</xdr:colOff>
      <xdr:row>37</xdr:row>
      <xdr:rowOff>136631</xdr:rowOff>
    </xdr:to>
    <xdr:cxnSp macro="">
      <xdr:nvCxnSpPr>
        <xdr:cNvPr id="388" name="直線コネクタ 387">
          <a:extLst>
            <a:ext uri="{FF2B5EF4-FFF2-40B4-BE49-F238E27FC236}">
              <a16:creationId xmlns:a16="http://schemas.microsoft.com/office/drawing/2014/main" id="{A4DDF30D-DEF1-4F46-8170-6A91DBFF12C9}"/>
            </a:ext>
          </a:extLst>
        </xdr:cNvPr>
        <xdr:cNvCxnSpPr/>
      </xdr:nvCxnSpPr>
      <xdr:spPr>
        <a:xfrm flipV="1">
          <a:off x="15290800" y="647223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81D6E450-8549-4116-A564-3232BF643679}"/>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2D94431D-3E21-4EFA-903C-C4A55A6327A6}"/>
            </a:ext>
          </a:extLst>
        </xdr:cNvPr>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136631</xdr:rowOff>
    </xdr:from>
    <xdr:to>
      <xdr:col>72</xdr:col>
      <xdr:colOff>203200</xdr:colOff>
      <xdr:row>37</xdr:row>
      <xdr:rowOff>138642</xdr:rowOff>
    </xdr:to>
    <xdr:cxnSp macro="">
      <xdr:nvCxnSpPr>
        <xdr:cNvPr id="391" name="直線コネクタ 390">
          <a:extLst>
            <a:ext uri="{FF2B5EF4-FFF2-40B4-BE49-F238E27FC236}">
              <a16:creationId xmlns:a16="http://schemas.microsoft.com/office/drawing/2014/main" id="{5D8D6765-7A95-435F-B5CA-8B0848143930}"/>
            </a:ext>
          </a:extLst>
        </xdr:cNvPr>
        <xdr:cNvCxnSpPr/>
      </xdr:nvCxnSpPr>
      <xdr:spPr>
        <a:xfrm flipV="1">
          <a:off x="14401800" y="648028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126577</xdr:rowOff>
    </xdr:from>
    <xdr:to>
      <xdr:col>73</xdr:col>
      <xdr:colOff>44450</xdr:colOff>
      <xdr:row>37</xdr:row>
      <xdr:rowOff>56727</xdr:rowOff>
    </xdr:to>
    <xdr:sp macro="" textlink="">
      <xdr:nvSpPr>
        <xdr:cNvPr id="392" name="フローチャート: 判断 391">
          <a:extLst>
            <a:ext uri="{FF2B5EF4-FFF2-40B4-BE49-F238E27FC236}">
              <a16:creationId xmlns:a16="http://schemas.microsoft.com/office/drawing/2014/main" id="{D8DDBA0D-D8C3-4BA7-9F5A-CC13DCF3ACAB}"/>
            </a:ext>
          </a:extLst>
        </xdr:cNvPr>
        <xdr:cNvSpPr/>
      </xdr:nvSpPr>
      <xdr:spPr>
        <a:xfrm>
          <a:off x="15240000" y="62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66904</xdr:rowOff>
    </xdr:from>
    <xdr:ext cx="762000" cy="259045"/>
    <xdr:sp macro="" textlink="">
      <xdr:nvSpPr>
        <xdr:cNvPr id="393" name="テキスト ボックス 392">
          <a:extLst>
            <a:ext uri="{FF2B5EF4-FFF2-40B4-BE49-F238E27FC236}">
              <a16:creationId xmlns:a16="http://schemas.microsoft.com/office/drawing/2014/main" id="{C5B00E5B-8142-42D8-8F47-6D7F5F6E26F9}"/>
            </a:ext>
          </a:extLst>
        </xdr:cNvPr>
        <xdr:cNvSpPr txBox="1"/>
      </xdr:nvSpPr>
      <xdr:spPr>
        <a:xfrm>
          <a:off x="14909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138642</xdr:rowOff>
    </xdr:from>
    <xdr:to>
      <xdr:col>68</xdr:col>
      <xdr:colOff>152400</xdr:colOff>
      <xdr:row>37</xdr:row>
      <xdr:rowOff>138642</xdr:rowOff>
    </xdr:to>
    <xdr:cxnSp macro="">
      <xdr:nvCxnSpPr>
        <xdr:cNvPr id="394" name="直線コネクタ 393">
          <a:extLst>
            <a:ext uri="{FF2B5EF4-FFF2-40B4-BE49-F238E27FC236}">
              <a16:creationId xmlns:a16="http://schemas.microsoft.com/office/drawing/2014/main" id="{2C0627F7-3424-4229-BCCD-6F5CDD0D8D9F}"/>
            </a:ext>
          </a:extLst>
        </xdr:cNvPr>
        <xdr:cNvCxnSpPr/>
      </xdr:nvCxnSpPr>
      <xdr:spPr>
        <a:xfrm>
          <a:off x="13512800" y="6482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128588</xdr:rowOff>
    </xdr:from>
    <xdr:to>
      <xdr:col>68</xdr:col>
      <xdr:colOff>203200</xdr:colOff>
      <xdr:row>37</xdr:row>
      <xdr:rowOff>58738</xdr:rowOff>
    </xdr:to>
    <xdr:sp macro="" textlink="">
      <xdr:nvSpPr>
        <xdr:cNvPr id="395" name="フローチャート: 判断 394">
          <a:extLst>
            <a:ext uri="{FF2B5EF4-FFF2-40B4-BE49-F238E27FC236}">
              <a16:creationId xmlns:a16="http://schemas.microsoft.com/office/drawing/2014/main" id="{E946DE02-C0F7-4808-9162-F0100143D776}"/>
            </a:ext>
          </a:extLst>
        </xdr:cNvPr>
        <xdr:cNvSpPr/>
      </xdr:nvSpPr>
      <xdr:spPr>
        <a:xfrm>
          <a:off x="14351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396" name="テキスト ボックス 395">
          <a:extLst>
            <a:ext uri="{FF2B5EF4-FFF2-40B4-BE49-F238E27FC236}">
              <a16:creationId xmlns:a16="http://schemas.microsoft.com/office/drawing/2014/main" id="{1A49502A-A44E-4A2F-85B7-086959ACC358}"/>
            </a:ext>
          </a:extLst>
        </xdr:cNvPr>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397" name="フローチャート: 判断 396">
          <a:extLst>
            <a:ext uri="{FF2B5EF4-FFF2-40B4-BE49-F238E27FC236}">
              <a16:creationId xmlns:a16="http://schemas.microsoft.com/office/drawing/2014/main" id="{4EC35F20-5EAA-4444-B9AD-F0049C909923}"/>
            </a:ext>
          </a:extLst>
        </xdr:cNvPr>
        <xdr:cNvSpPr/>
      </xdr:nvSpPr>
      <xdr:spPr>
        <a:xfrm>
          <a:off x="13462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68915</xdr:rowOff>
    </xdr:from>
    <xdr:ext cx="762000" cy="259045"/>
    <xdr:sp macro="" textlink="">
      <xdr:nvSpPr>
        <xdr:cNvPr id="398" name="テキスト ボックス 397">
          <a:extLst>
            <a:ext uri="{FF2B5EF4-FFF2-40B4-BE49-F238E27FC236}">
              <a16:creationId xmlns:a16="http://schemas.microsoft.com/office/drawing/2014/main" id="{EBD968C6-AF98-46FB-A7C2-C2C3974CAC73}"/>
            </a:ext>
          </a:extLst>
        </xdr:cNvPr>
        <xdr:cNvSpPr txBox="1"/>
      </xdr:nvSpPr>
      <xdr:spPr>
        <a:xfrm>
          <a:off x="13131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DE92A3DC-2135-4DDC-B67C-473FB585A8B6}"/>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D19F48B4-64EF-4790-9997-384E0A750F7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EA8E33FF-5B57-4226-A696-32215828C80E}"/>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CC0F10A9-7A82-41BB-9571-75DBE431248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3E37FE01-3A2B-468F-9920-0273979774CD}"/>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71755</xdr:rowOff>
    </xdr:from>
    <xdr:to>
      <xdr:col>81</xdr:col>
      <xdr:colOff>95250</xdr:colOff>
      <xdr:row>38</xdr:row>
      <xdr:rowOff>1905</xdr:rowOff>
    </xdr:to>
    <xdr:sp macro="" textlink="">
      <xdr:nvSpPr>
        <xdr:cNvPr id="404" name="楕円 403">
          <a:extLst>
            <a:ext uri="{FF2B5EF4-FFF2-40B4-BE49-F238E27FC236}">
              <a16:creationId xmlns:a16="http://schemas.microsoft.com/office/drawing/2014/main" id="{B879EF8C-BE0C-45C6-ADDF-9820801FAE9C}"/>
            </a:ext>
          </a:extLst>
        </xdr:cNvPr>
        <xdr:cNvSpPr/>
      </xdr:nvSpPr>
      <xdr:spPr>
        <a:xfrm>
          <a:off x="169672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43832</xdr:rowOff>
    </xdr:from>
    <xdr:ext cx="762000" cy="259045"/>
    <xdr:sp macro="" textlink="">
      <xdr:nvSpPr>
        <xdr:cNvPr id="405" name="公債費負担の状況該当値テキスト">
          <a:extLst>
            <a:ext uri="{FF2B5EF4-FFF2-40B4-BE49-F238E27FC236}">
              <a16:creationId xmlns:a16="http://schemas.microsoft.com/office/drawing/2014/main" id="{EFD99133-2876-45F8-B528-F8DD4E9104FD}"/>
            </a:ext>
          </a:extLst>
        </xdr:cNvPr>
        <xdr:cNvSpPr txBox="1"/>
      </xdr:nvSpPr>
      <xdr:spPr>
        <a:xfrm>
          <a:off x="17106900" y="638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77788</xdr:rowOff>
    </xdr:from>
    <xdr:to>
      <xdr:col>77</xdr:col>
      <xdr:colOff>95250</xdr:colOff>
      <xdr:row>38</xdr:row>
      <xdr:rowOff>7938</xdr:rowOff>
    </xdr:to>
    <xdr:sp macro="" textlink="">
      <xdr:nvSpPr>
        <xdr:cNvPr id="406" name="楕円 405">
          <a:extLst>
            <a:ext uri="{FF2B5EF4-FFF2-40B4-BE49-F238E27FC236}">
              <a16:creationId xmlns:a16="http://schemas.microsoft.com/office/drawing/2014/main" id="{7E3E8520-4FF2-4A1F-83EA-8C544B919CE0}"/>
            </a:ext>
          </a:extLst>
        </xdr:cNvPr>
        <xdr:cNvSpPr/>
      </xdr:nvSpPr>
      <xdr:spPr>
        <a:xfrm>
          <a:off x="16129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164165</xdr:rowOff>
    </xdr:from>
    <xdr:ext cx="736600" cy="259045"/>
    <xdr:sp macro="" textlink="">
      <xdr:nvSpPr>
        <xdr:cNvPr id="407" name="テキスト ボックス 406">
          <a:extLst>
            <a:ext uri="{FF2B5EF4-FFF2-40B4-BE49-F238E27FC236}">
              <a16:creationId xmlns:a16="http://schemas.microsoft.com/office/drawing/2014/main" id="{4092C65F-B5D9-4B04-A346-944F71257C87}"/>
            </a:ext>
          </a:extLst>
        </xdr:cNvPr>
        <xdr:cNvSpPr txBox="1"/>
      </xdr:nvSpPr>
      <xdr:spPr>
        <a:xfrm>
          <a:off x="15798800" y="6507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85831</xdr:rowOff>
    </xdr:from>
    <xdr:to>
      <xdr:col>73</xdr:col>
      <xdr:colOff>44450</xdr:colOff>
      <xdr:row>38</xdr:row>
      <xdr:rowOff>15980</xdr:rowOff>
    </xdr:to>
    <xdr:sp macro="" textlink="">
      <xdr:nvSpPr>
        <xdr:cNvPr id="408" name="楕円 407">
          <a:extLst>
            <a:ext uri="{FF2B5EF4-FFF2-40B4-BE49-F238E27FC236}">
              <a16:creationId xmlns:a16="http://schemas.microsoft.com/office/drawing/2014/main" id="{21815774-8AFF-4266-ABAE-D0D5F69947CB}"/>
            </a:ext>
          </a:extLst>
        </xdr:cNvPr>
        <xdr:cNvSpPr/>
      </xdr:nvSpPr>
      <xdr:spPr>
        <a:xfrm>
          <a:off x="15240000" y="6429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758</xdr:rowOff>
    </xdr:from>
    <xdr:ext cx="762000" cy="259045"/>
    <xdr:sp macro="" textlink="">
      <xdr:nvSpPr>
        <xdr:cNvPr id="409" name="テキスト ボックス 408">
          <a:extLst>
            <a:ext uri="{FF2B5EF4-FFF2-40B4-BE49-F238E27FC236}">
              <a16:creationId xmlns:a16="http://schemas.microsoft.com/office/drawing/2014/main" id="{54187F87-AD54-4EA0-BA8D-550AF6B58C9E}"/>
            </a:ext>
          </a:extLst>
        </xdr:cNvPr>
        <xdr:cNvSpPr txBox="1"/>
      </xdr:nvSpPr>
      <xdr:spPr>
        <a:xfrm>
          <a:off x="14909800" y="651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87842</xdr:rowOff>
    </xdr:from>
    <xdr:to>
      <xdr:col>68</xdr:col>
      <xdr:colOff>203200</xdr:colOff>
      <xdr:row>38</xdr:row>
      <xdr:rowOff>17991</xdr:rowOff>
    </xdr:to>
    <xdr:sp macro="" textlink="">
      <xdr:nvSpPr>
        <xdr:cNvPr id="410" name="楕円 409">
          <a:extLst>
            <a:ext uri="{FF2B5EF4-FFF2-40B4-BE49-F238E27FC236}">
              <a16:creationId xmlns:a16="http://schemas.microsoft.com/office/drawing/2014/main" id="{DB0DE0B6-8104-4367-89CF-0889EA44A973}"/>
            </a:ext>
          </a:extLst>
        </xdr:cNvPr>
        <xdr:cNvSpPr/>
      </xdr:nvSpPr>
      <xdr:spPr>
        <a:xfrm>
          <a:off x="14351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2769</xdr:rowOff>
    </xdr:from>
    <xdr:ext cx="762000" cy="259045"/>
    <xdr:sp macro="" textlink="">
      <xdr:nvSpPr>
        <xdr:cNvPr id="411" name="テキスト ボックス 410">
          <a:extLst>
            <a:ext uri="{FF2B5EF4-FFF2-40B4-BE49-F238E27FC236}">
              <a16:creationId xmlns:a16="http://schemas.microsoft.com/office/drawing/2014/main" id="{F19A41DB-B5FC-4A7A-87E5-28A3884D834F}"/>
            </a:ext>
          </a:extLst>
        </xdr:cNvPr>
        <xdr:cNvSpPr txBox="1"/>
      </xdr:nvSpPr>
      <xdr:spPr>
        <a:xfrm>
          <a:off x="14020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87842</xdr:rowOff>
    </xdr:from>
    <xdr:to>
      <xdr:col>64</xdr:col>
      <xdr:colOff>152400</xdr:colOff>
      <xdr:row>38</xdr:row>
      <xdr:rowOff>17991</xdr:rowOff>
    </xdr:to>
    <xdr:sp macro="" textlink="">
      <xdr:nvSpPr>
        <xdr:cNvPr id="412" name="楕円 411">
          <a:extLst>
            <a:ext uri="{FF2B5EF4-FFF2-40B4-BE49-F238E27FC236}">
              <a16:creationId xmlns:a16="http://schemas.microsoft.com/office/drawing/2014/main" id="{EE0E8077-9B01-4C33-BD4E-4B425280E1D3}"/>
            </a:ext>
          </a:extLst>
        </xdr:cNvPr>
        <xdr:cNvSpPr/>
      </xdr:nvSpPr>
      <xdr:spPr>
        <a:xfrm>
          <a:off x="13462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2769</xdr:rowOff>
    </xdr:from>
    <xdr:ext cx="762000" cy="259045"/>
    <xdr:sp macro="" textlink="">
      <xdr:nvSpPr>
        <xdr:cNvPr id="413" name="テキスト ボックス 412">
          <a:extLst>
            <a:ext uri="{FF2B5EF4-FFF2-40B4-BE49-F238E27FC236}">
              <a16:creationId xmlns:a16="http://schemas.microsoft.com/office/drawing/2014/main" id="{9FBCEBEB-AF44-4EEE-A834-104443EF8812}"/>
            </a:ext>
          </a:extLst>
        </xdr:cNvPr>
        <xdr:cNvSpPr txBox="1"/>
      </xdr:nvSpPr>
      <xdr:spPr>
        <a:xfrm>
          <a:off x="13131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6B9E551B-030C-466E-AE65-534711331BE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E82D67B5-5AEF-4068-9318-EB9B09E074D6}"/>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FB0FC119-609E-470E-9FA8-BFE123053D5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126B4C52-4237-4583-B3A9-2ABBDFD6F87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401F4CCA-A203-47A0-A38B-3268E56B546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A35387D9-6E5C-488D-979E-A7622BADB0D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E2BD0174-1ECE-4ABC-8859-554DC2F1598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3A7F541E-E739-4014-BFD5-2CB25BA82721}"/>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36EF89D8-8317-4AD0-84B6-D6222B7D06C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238D4F96-D716-4E14-A3E2-8994BBA89F7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F44C0760-34FC-4940-BF39-F1B7274C02E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2FC8B3A8-007D-43EB-9630-A6CF3BDF105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6199289C-990C-4728-91F9-96C74A1CDA8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基金残高及び充当可能財源等が将来負担額を上回っており、将来負担比率が算出されない状況が続いている。今後も公債費の抑制、充当可能財源の確保等財政の健全化に努める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8081E76-4531-4888-8EE4-A231B7B0A2A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CB8CAC94-7A90-46E8-9861-B673018543F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C6A21A13-BB19-45D3-990A-59258CD0C90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FC782DE5-8431-4DB2-BBDF-7D28C1694AE2}"/>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AE02F326-BD96-4E29-8E2D-C2458A8E650B}"/>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6CC76603-11B9-45B5-9959-3105EDF002F8}"/>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9FC56BF6-CC33-45B7-B341-76BDC186FAF1}"/>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8FE001D5-FF6F-4F49-B38A-1346ACEB180F}"/>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382D008A-457A-4E7D-8A1D-39294C01CD4F}"/>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CCE74548-0D32-4246-8D0F-22D38980B0C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C9F88D81-928E-4065-B96B-544829736F1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BB335C07-33B6-49D1-A8E7-4FAEECB9F411}"/>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BF08D258-49A1-4099-8B53-BF8ECB9AF43D}"/>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DB9FC2E9-CBBD-4541-9838-A24E0EB0ADE4}"/>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EC0D2DB5-02CA-4DEF-8CA9-506D1D88128B}"/>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F2F5FD06-6756-4271-8CA3-6674C9BC293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a:extLst>
            <a:ext uri="{FF2B5EF4-FFF2-40B4-BE49-F238E27FC236}">
              <a16:creationId xmlns:a16="http://schemas.microsoft.com/office/drawing/2014/main" id="{1BD1A879-09D0-4871-B7F3-C2E2FE9F6AD0}"/>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a:extLst>
            <a:ext uri="{FF2B5EF4-FFF2-40B4-BE49-F238E27FC236}">
              <a16:creationId xmlns:a16="http://schemas.microsoft.com/office/drawing/2014/main" id="{6B5F1E2E-00F4-4F43-A734-60B099BE218C}"/>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a:extLst>
            <a:ext uri="{FF2B5EF4-FFF2-40B4-BE49-F238E27FC236}">
              <a16:creationId xmlns:a16="http://schemas.microsoft.com/office/drawing/2014/main" id="{4B753019-7B9B-4E98-87CF-EE32566F0C2F}"/>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a:extLst>
            <a:ext uri="{FF2B5EF4-FFF2-40B4-BE49-F238E27FC236}">
              <a16:creationId xmlns:a16="http://schemas.microsoft.com/office/drawing/2014/main" id="{E82D377F-C75D-4B09-9BFD-179D0F5B69FD}"/>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36671</xdr:rowOff>
    </xdr:from>
    <xdr:to>
      <xdr:col>73</xdr:col>
      <xdr:colOff>44450</xdr:colOff>
      <xdr:row>15</xdr:row>
      <xdr:rowOff>138271</xdr:rowOff>
    </xdr:to>
    <xdr:sp macro="" textlink="">
      <xdr:nvSpPr>
        <xdr:cNvPr id="447" name="フローチャート: 判断 446">
          <a:extLst>
            <a:ext uri="{FF2B5EF4-FFF2-40B4-BE49-F238E27FC236}">
              <a16:creationId xmlns:a16="http://schemas.microsoft.com/office/drawing/2014/main" id="{D12AB84B-3770-4B2F-83F1-48CC19AD4271}"/>
            </a:ext>
          </a:extLst>
        </xdr:cNvPr>
        <xdr:cNvSpPr/>
      </xdr:nvSpPr>
      <xdr:spPr>
        <a:xfrm>
          <a:off x="15240000" y="260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148448</xdr:rowOff>
    </xdr:from>
    <xdr:ext cx="762000" cy="259045"/>
    <xdr:sp macro="" textlink="">
      <xdr:nvSpPr>
        <xdr:cNvPr id="448" name="テキスト ボックス 447">
          <a:extLst>
            <a:ext uri="{FF2B5EF4-FFF2-40B4-BE49-F238E27FC236}">
              <a16:creationId xmlns:a16="http://schemas.microsoft.com/office/drawing/2014/main" id="{E4DE7A83-A1B3-472B-B49C-D04E4EF415EA}"/>
            </a:ext>
          </a:extLst>
        </xdr:cNvPr>
        <xdr:cNvSpPr txBox="1"/>
      </xdr:nvSpPr>
      <xdr:spPr>
        <a:xfrm>
          <a:off x="14909800" y="237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39084</xdr:rowOff>
    </xdr:from>
    <xdr:to>
      <xdr:col>68</xdr:col>
      <xdr:colOff>203200</xdr:colOff>
      <xdr:row>15</xdr:row>
      <xdr:rowOff>140684</xdr:rowOff>
    </xdr:to>
    <xdr:sp macro="" textlink="">
      <xdr:nvSpPr>
        <xdr:cNvPr id="449" name="フローチャート: 判断 448">
          <a:extLst>
            <a:ext uri="{FF2B5EF4-FFF2-40B4-BE49-F238E27FC236}">
              <a16:creationId xmlns:a16="http://schemas.microsoft.com/office/drawing/2014/main" id="{B7B08BBC-9451-43F4-92E3-9B4F9E679E68}"/>
            </a:ext>
          </a:extLst>
        </xdr:cNvPr>
        <xdr:cNvSpPr/>
      </xdr:nvSpPr>
      <xdr:spPr>
        <a:xfrm>
          <a:off x="14351000" y="261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150861</xdr:rowOff>
    </xdr:from>
    <xdr:ext cx="762000" cy="259045"/>
    <xdr:sp macro="" textlink="">
      <xdr:nvSpPr>
        <xdr:cNvPr id="450" name="テキスト ボックス 449">
          <a:extLst>
            <a:ext uri="{FF2B5EF4-FFF2-40B4-BE49-F238E27FC236}">
              <a16:creationId xmlns:a16="http://schemas.microsoft.com/office/drawing/2014/main" id="{8C7428C7-58D6-43BF-92E8-F00719C4925A}"/>
            </a:ext>
          </a:extLst>
        </xdr:cNvPr>
        <xdr:cNvSpPr txBox="1"/>
      </xdr:nvSpPr>
      <xdr:spPr>
        <a:xfrm>
          <a:off x="14020800" y="23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41497</xdr:rowOff>
    </xdr:from>
    <xdr:to>
      <xdr:col>64</xdr:col>
      <xdr:colOff>152400</xdr:colOff>
      <xdr:row>15</xdr:row>
      <xdr:rowOff>143097</xdr:rowOff>
    </xdr:to>
    <xdr:sp macro="" textlink="">
      <xdr:nvSpPr>
        <xdr:cNvPr id="451" name="フローチャート: 判断 450">
          <a:extLst>
            <a:ext uri="{FF2B5EF4-FFF2-40B4-BE49-F238E27FC236}">
              <a16:creationId xmlns:a16="http://schemas.microsoft.com/office/drawing/2014/main" id="{2F80A90E-8A32-4FD1-BC25-A05DDCD5C1DC}"/>
            </a:ext>
          </a:extLst>
        </xdr:cNvPr>
        <xdr:cNvSpPr/>
      </xdr:nvSpPr>
      <xdr:spPr>
        <a:xfrm>
          <a:off x="13462000" y="261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153274</xdr:rowOff>
    </xdr:from>
    <xdr:ext cx="762000" cy="259045"/>
    <xdr:sp macro="" textlink="">
      <xdr:nvSpPr>
        <xdr:cNvPr id="452" name="テキスト ボックス 451">
          <a:extLst>
            <a:ext uri="{FF2B5EF4-FFF2-40B4-BE49-F238E27FC236}">
              <a16:creationId xmlns:a16="http://schemas.microsoft.com/office/drawing/2014/main" id="{EA785D7E-256A-44B6-A0EC-EE3CF3EAE2F8}"/>
            </a:ext>
          </a:extLst>
        </xdr:cNvPr>
        <xdr:cNvSpPr txBox="1"/>
      </xdr:nvSpPr>
      <xdr:spPr>
        <a:xfrm>
          <a:off x="13131800" y="238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CF0D9E06-4F0C-4967-928C-25CB40960B5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561083F-6751-4A88-BCDE-C5E1AA861AD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F172BDD2-9D64-4C4B-971C-57787481C42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D4558CE-B051-452A-9D26-031839578B8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BE8A472-5C62-46EC-BF80-716C48FDEF1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岩手県陸前高田市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17,970
17,795
231.94
25,529,191
24,368,769
654,989
6,945,092
12,302,114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復旧・復興事業の進展に伴い、災害派遣手当が減少したこと等から、前年度比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27.7</a:t>
          </a:r>
          <a:r>
            <a:rPr kumimoji="1" lang="ja-JP" altLang="en-US" sz="1300">
              <a:latin typeface="ＭＳ Ｐゴシック" panose="020B0600070205080204" pitchFamily="50" charset="-128"/>
              <a:ea typeface="ＭＳ Ｐゴシック" panose="020B0600070205080204" pitchFamily="50" charset="-128"/>
            </a:rPr>
            <a:t>％となっているものの、住民一人あたり職員数が多いため全国平均よりも高い値となっている。今後は適切な職員数管理に努め、人件費の縮減を図る。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38</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19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111760</xdr:rowOff>
    </xdr:from>
    <xdr:to>
      <xdr:col>19</xdr:col>
      <xdr:colOff>187325</xdr:colOff>
      <xdr:row>40</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2686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35560</xdr:rowOff>
    </xdr:from>
    <xdr:to>
      <xdr:col>15</xdr:col>
      <xdr:colOff>98425</xdr:colOff>
      <xdr:row>40</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93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35560</xdr:rowOff>
    </xdr:from>
    <xdr:to>
      <xdr:col>11</xdr:col>
      <xdr:colOff>9525</xdr:colOff>
      <xdr:row>41</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935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60960</xdr:rowOff>
    </xdr:from>
    <xdr:to>
      <xdr:col>20</xdr:col>
      <xdr:colOff>38100</xdr:colOff>
      <xdr:row>38</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0</xdr:rowOff>
    </xdr:from>
    <xdr:to>
      <xdr:col>15</xdr:col>
      <xdr:colOff>149225</xdr:colOff>
      <xdr:row>40</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156210</xdr:rowOff>
    </xdr:from>
    <xdr:to>
      <xdr:col>11</xdr:col>
      <xdr:colOff>60325</xdr:colOff>
      <xdr:row>40</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19050</xdr:rowOff>
    </xdr:from>
    <xdr:to>
      <xdr:col>6</xdr:col>
      <xdr:colOff>171450</xdr:colOff>
      <xdr:row>41</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令和元年より行政事務の包括業務委託を実施していることから、類似団体と比較し高い値で推移していたが、近年はふるさと納税の返戻品取扱業務委託料の増加傾向も重なり、令和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％となった。公共施設の老朽化による維持管理経費の増加が重なることでさらなる増加が見込まれるため、今後は公共施設の適正な管理に加え、委託事業等の全般的な見直しを図り、物件費の抑制に努める。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99786</xdr:rowOff>
    </xdr:from>
    <xdr:to>
      <xdr:col>82</xdr:col>
      <xdr:colOff>107950</xdr:colOff>
      <xdr:row>21</xdr:row>
      <xdr:rowOff>58964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52878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140607</xdr:rowOff>
    </xdr:from>
    <xdr:to>
      <xdr:col>78</xdr:col>
      <xdr:colOff>69850</xdr:colOff>
      <xdr:row>20</xdr:row>
      <xdr:rowOff>99786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3981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140607</xdr:rowOff>
    </xdr:from>
    <xdr:to>
      <xdr:col>73</xdr:col>
      <xdr:colOff>180975</xdr:colOff>
      <xdr:row>20</xdr:row>
      <xdr:rowOff>56243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398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168729</xdr:rowOff>
    </xdr:from>
    <xdr:to>
      <xdr:col>74</xdr:col>
      <xdr:colOff>31750</xdr:colOff>
      <xdr:row>17</xdr:row>
      <xdr:rowOff>98879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109056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20</xdr:row>
      <xdr:rowOff>56243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38929"/>
          <a:ext cx="8890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13806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8164</xdr:rowOff>
    </xdr:from>
    <xdr:to>
      <xdr:col>82</xdr:col>
      <xdr:colOff>158750</xdr:colOff>
      <xdr:row>21</xdr:row>
      <xdr:rowOff>109764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60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88191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51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48986</xdr:rowOff>
    </xdr:from>
    <xdr:to>
      <xdr:col>78</xdr:col>
      <xdr:colOff>120650</xdr:colOff>
      <xdr:row>20</xdr:row>
      <xdr:rowOff>150586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135363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564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89807</xdr:rowOff>
    </xdr:from>
    <xdr:to>
      <xdr:col>74</xdr:col>
      <xdr:colOff>31750</xdr:colOff>
      <xdr:row>20</xdr:row>
      <xdr:rowOff>19957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4734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5443</xdr:rowOff>
    </xdr:from>
    <xdr:to>
      <xdr:col>69</xdr:col>
      <xdr:colOff>142875</xdr:colOff>
      <xdr:row>20</xdr:row>
      <xdr:rowOff>107043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91820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対象児童数の減少に伴い児童手当が減となったこと等から、前年度比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％となった。引続き適正な予算執行に努める。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12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38100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39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6350</xdr:rowOff>
    </xdr:from>
    <xdr:to>
      <xdr:col>11</xdr:col>
      <xdr:colOff>60325</xdr:colOff>
      <xdr:row>57</xdr:row>
      <xdr:rowOff>107950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60977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市立博物館建設事業費の皆減による普通建設費の減等により、前年度と比較し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％となった。類似団体平均を下回る状況が続いていることから、今後も引き続き適切な支出に努める。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37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5080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27940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0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43180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29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66057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東日本大震災復興交付金残余見込額の返還（</a:t>
          </a:r>
          <a:r>
            <a:rPr kumimoji="1" lang="en-US" altLang="ja-JP" sz="1300">
              <a:latin typeface="ＭＳ Ｐゴシック" panose="020B0600070205080204" pitchFamily="50" charset="-128"/>
              <a:ea typeface="ＭＳ Ｐゴシック" panose="020B0600070205080204" pitchFamily="50" charset="-128"/>
            </a:rPr>
            <a:t>2,000,229</a:t>
          </a:r>
          <a:r>
            <a:rPr kumimoji="1" lang="ja-JP" altLang="en-US" sz="1300">
              <a:latin typeface="ＭＳ Ｐゴシック" panose="020B0600070205080204" pitchFamily="50" charset="-128"/>
              <a:ea typeface="ＭＳ Ｐゴシック" panose="020B0600070205080204" pitchFamily="50" charset="-128"/>
            </a:rPr>
            <a:t>千円）を実施したこと等により、前年度から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％となったものの、引き続き類似団体平均を下回る状況となっていることから、今後も適切な支出に努める。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163576</xdr:rowOff>
    </xdr:from>
    <xdr:to>
      <xdr:col>82</xdr:col>
      <xdr:colOff>107950</xdr:colOff>
      <xdr:row>35</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599287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35</xdr:row>
      <xdr:rowOff>83566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59928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83566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385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xdr:rowOff>
    </xdr:from>
    <xdr:to>
      <xdr:col>69</xdr:col>
      <xdr:colOff>92075</xdr:colOff>
      <xdr:row>35</xdr:row>
      <xdr:rowOff>37846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111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災害援護資金貸付金の元利償還金の減等により、前年度比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％の減となった。今後も起債額の抑制に努め、健全な財政運営を目指す。</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167005</xdr:rowOff>
    </xdr:from>
    <xdr:to>
      <xdr:col>24</xdr:col>
      <xdr:colOff>25400</xdr:colOff>
      <xdr:row>75</xdr:row>
      <xdr:rowOff>8890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85430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139082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26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10795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676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xdr:rowOff>
    </xdr:from>
    <xdr:to>
      <xdr:col>15</xdr:col>
      <xdr:colOff>98425</xdr:colOff>
      <xdr:row>75</xdr:row>
      <xdr:rowOff>10795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8619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125730</xdr:rowOff>
    </xdr:from>
    <xdr:to>
      <xdr:col>15</xdr:col>
      <xdr:colOff>149225</xdr:colOff>
      <xdr:row>75</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66057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xdr:rowOff>
    </xdr:from>
    <xdr:to>
      <xdr:col>11</xdr:col>
      <xdr:colOff>9525</xdr:colOff>
      <xdr:row>75</xdr:row>
      <xdr:rowOff>16510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8619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129540</xdr:rowOff>
    </xdr:from>
    <xdr:to>
      <xdr:col>11</xdr:col>
      <xdr:colOff>60325</xdr:colOff>
      <xdr:row>75</xdr:row>
      <xdr:rowOff>59690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44467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116205</xdr:rowOff>
    </xdr:from>
    <xdr:to>
      <xdr:col>24</xdr:col>
      <xdr:colOff>76200</xdr:colOff>
      <xdr:row>75</xdr:row>
      <xdr:rowOff>46355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24782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1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44467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0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131445</xdr:rowOff>
    </xdr:from>
    <xdr:to>
      <xdr:col>15</xdr:col>
      <xdr:colOff>149225</xdr:colOff>
      <xdr:row>75</xdr:row>
      <xdr:rowOff>61595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46372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0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123825</xdr:rowOff>
    </xdr:from>
    <xdr:to>
      <xdr:col>11</xdr:col>
      <xdr:colOff>60325</xdr:colOff>
      <xdr:row>75</xdr:row>
      <xdr:rowOff>53975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64152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復興事業の終了に伴う普通建設費の減により、近年は類似団体平均に近づく推移となっている。令和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年度は物件費の増加に伴い前年度比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72.8%</a:t>
          </a:r>
          <a:r>
            <a:rPr kumimoji="1" lang="ja-JP" altLang="en-US" sz="1300">
              <a:latin typeface="ＭＳ Ｐゴシック" panose="020B0600070205080204" pitchFamily="50" charset="-128"/>
              <a:ea typeface="ＭＳ Ｐゴシック" panose="020B0600070205080204" pitchFamily="50" charset="-128"/>
            </a:rPr>
            <a:t>となったが、類似団体平均との差は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％となり、昨年よりも差が小さくなっている。今後も経常的な歳出全体の見直しを図りながら、健全な財政運営に努める。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140715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70332"/>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77</xdr:row>
      <xdr:rowOff>97282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7033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106426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98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85344</xdr:rowOff>
    </xdr:from>
    <xdr:to>
      <xdr:col>74</xdr:col>
      <xdr:colOff>31750</xdr:colOff>
      <xdr:row>77</xdr:row>
      <xdr:rowOff>15494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106426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71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61992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75709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105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岩手県陸前高田市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38706</xdr:rowOff>
    </xdr:from>
    <xdr:to>
      <xdr:col>29</xdr:col>
      <xdr:colOff>127000</xdr:colOff>
      <xdr:row>17</xdr:row>
      <xdr:rowOff>104390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00981"/>
          <a:ext cx="647700" cy="65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23483</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80289</xdr:rowOff>
    </xdr:from>
    <xdr:to>
      <xdr:col>26</xdr:col>
      <xdr:colOff>50800</xdr:colOff>
      <xdr:row>17</xdr:row>
      <xdr:rowOff>104390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42564"/>
          <a:ext cx="698500" cy="24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74923</xdr:rowOff>
    </xdr:from>
    <xdr:to>
      <xdr:col>22</xdr:col>
      <xdr:colOff>114300</xdr:colOff>
      <xdr:row>17</xdr:row>
      <xdr:rowOff>80289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37198"/>
          <a:ext cx="698500" cy="5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129148</xdr:rowOff>
    </xdr:from>
    <xdr:to>
      <xdr:col>22</xdr:col>
      <xdr:colOff>165100</xdr:colOff>
      <xdr:row>18</xdr:row>
      <xdr:rowOff>59298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44075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142784</xdr:rowOff>
    </xdr:from>
    <xdr:to>
      <xdr:col>18</xdr:col>
      <xdr:colOff>177800</xdr:colOff>
      <xdr:row>17</xdr:row>
      <xdr:rowOff>74923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33609"/>
          <a:ext cx="698500" cy="103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146827</xdr:rowOff>
    </xdr:from>
    <xdr:to>
      <xdr:col>19</xdr:col>
      <xdr:colOff>38100</xdr:colOff>
      <xdr:row>18</xdr:row>
      <xdr:rowOff>76977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091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61754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9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16808</xdr:rowOff>
    </xdr:from>
    <xdr:to>
      <xdr:col>15</xdr:col>
      <xdr:colOff>101600</xdr:colOff>
      <xdr:row>18</xdr:row>
      <xdr:rowOff>118408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5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103185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3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159356</xdr:rowOff>
    </xdr:from>
    <xdr:to>
      <xdr:col>29</xdr:col>
      <xdr:colOff>177800</xdr:colOff>
      <xdr:row>17</xdr:row>
      <xdr:rowOff>89506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50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4433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9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53590</xdr:rowOff>
    </xdr:from>
    <xdr:to>
      <xdr:col>26</xdr:col>
      <xdr:colOff>101600</xdr:colOff>
      <xdr:row>17</xdr:row>
      <xdr:rowOff>155190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1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139967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0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29489</xdr:rowOff>
    </xdr:from>
    <xdr:to>
      <xdr:col>22</xdr:col>
      <xdr:colOff>165100</xdr:colOff>
      <xdr:row>17</xdr:row>
      <xdr:rowOff>131089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9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141266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24123</xdr:rowOff>
    </xdr:from>
    <xdr:to>
      <xdr:col>19</xdr:col>
      <xdr:colOff>38100</xdr:colOff>
      <xdr:row>17</xdr:row>
      <xdr:rowOff>125723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86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135900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91984</xdr:rowOff>
    </xdr:from>
    <xdr:to>
      <xdr:col>15</xdr:col>
      <xdr:colOff>101600</xdr:colOff>
      <xdr:row>17</xdr:row>
      <xdr:rowOff>22134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82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32311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5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247419</xdr:rowOff>
    </xdr:from>
    <xdr:to>
      <xdr:col>29</xdr:col>
      <xdr:colOff>127000</xdr:colOff>
      <xdr:row>37</xdr:row>
      <xdr:rowOff>259702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372119"/>
          <a:ext cx="647700" cy="12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246919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371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247419</xdr:rowOff>
    </xdr:from>
    <xdr:to>
      <xdr:col>26</xdr:col>
      <xdr:colOff>50800</xdr:colOff>
      <xdr:row>37</xdr:row>
      <xdr:rowOff>259234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72119"/>
          <a:ext cx="698500" cy="11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259234</xdr:rowOff>
    </xdr:from>
    <xdr:to>
      <xdr:col>22</xdr:col>
      <xdr:colOff>114300</xdr:colOff>
      <xdr:row>37</xdr:row>
      <xdr:rowOff>269139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383934"/>
          <a:ext cx="698500" cy="9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293226</xdr:rowOff>
    </xdr:from>
    <xdr:to>
      <xdr:col>22</xdr:col>
      <xdr:colOff>165100</xdr:colOff>
      <xdr:row>38</xdr:row>
      <xdr:rowOff>51926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7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36703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50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259973</xdr:rowOff>
    </xdr:from>
    <xdr:to>
      <xdr:col>18</xdr:col>
      <xdr:colOff>177800</xdr:colOff>
      <xdr:row>37</xdr:row>
      <xdr:rowOff>269139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84673"/>
          <a:ext cx="698500" cy="9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295694</xdr:rowOff>
    </xdr:from>
    <xdr:to>
      <xdr:col>19</xdr:col>
      <xdr:colOff>38100</xdr:colOff>
      <xdr:row>38</xdr:row>
      <xdr:rowOff>54394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20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39171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50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295203</xdr:rowOff>
    </xdr:from>
    <xdr:to>
      <xdr:col>15</xdr:col>
      <xdr:colOff>101600</xdr:colOff>
      <xdr:row>38</xdr:row>
      <xdr:rowOff>53903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19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38680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50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208902</xdr:rowOff>
    </xdr:from>
    <xdr:to>
      <xdr:col>29</xdr:col>
      <xdr:colOff>177800</xdr:colOff>
      <xdr:row>37</xdr:row>
      <xdr:rowOff>310502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3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53979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7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196619</xdr:rowOff>
    </xdr:from>
    <xdr:to>
      <xdr:col>26</xdr:col>
      <xdr:colOff>101600</xdr:colOff>
      <xdr:row>37</xdr:row>
      <xdr:rowOff>298219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21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136946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9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208434</xdr:rowOff>
    </xdr:from>
    <xdr:to>
      <xdr:col>22</xdr:col>
      <xdr:colOff>165100</xdr:colOff>
      <xdr:row>37</xdr:row>
      <xdr:rowOff>310034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33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148761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0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218339</xdr:rowOff>
    </xdr:from>
    <xdr:to>
      <xdr:col>19</xdr:col>
      <xdr:colOff>38100</xdr:colOff>
      <xdr:row>37</xdr:row>
      <xdr:rowOff>319939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43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158666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1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209173</xdr:rowOff>
    </xdr:from>
    <xdr:to>
      <xdr:col>15</xdr:col>
      <xdr:colOff>101600</xdr:colOff>
      <xdr:row>37</xdr:row>
      <xdr:rowOff>310773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33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149500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0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岩手県陸前高田市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17,970
17,795
231.94
25,529,191
24,368,769
654,989
6,945,092
12,302,114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28207</xdr:rowOff>
    </xdr:from>
    <xdr:to>
      <xdr:col>24</xdr:col>
      <xdr:colOff>63500</xdr:colOff>
      <xdr:row>35</xdr:row>
      <xdr:rowOff>36779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28957"/>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149289</xdr:rowOff>
    </xdr:from>
    <xdr:to>
      <xdr:col>19</xdr:col>
      <xdr:colOff>177800</xdr:colOff>
      <xdr:row>35</xdr:row>
      <xdr:rowOff>36779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78589"/>
          <a:ext cx="889000" cy="5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149289</xdr:rowOff>
    </xdr:from>
    <xdr:to>
      <xdr:col>15</xdr:col>
      <xdr:colOff>50800</xdr:colOff>
      <xdr:row>35</xdr:row>
      <xdr:rowOff>24003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78589"/>
          <a:ext cx="889000" cy="4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71501</xdr:rowOff>
    </xdr:from>
    <xdr:to>
      <xdr:col>15</xdr:col>
      <xdr:colOff>101600</xdr:colOff>
      <xdr:row>37</xdr:row>
      <xdr:rowOff>1651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164228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50114</xdr:rowOff>
    </xdr:from>
    <xdr:to>
      <xdr:col>10</xdr:col>
      <xdr:colOff>114300</xdr:colOff>
      <xdr:row>35</xdr:row>
      <xdr:rowOff>24003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79414"/>
          <a:ext cx="889000" cy="1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166205</xdr:rowOff>
    </xdr:from>
    <xdr:to>
      <xdr:col>10</xdr:col>
      <xdr:colOff>165100</xdr:colOff>
      <xdr:row>37</xdr:row>
      <xdr:rowOff>96355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87482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39446</xdr:rowOff>
    </xdr:from>
    <xdr:to>
      <xdr:col>6</xdr:col>
      <xdr:colOff>38100</xdr:colOff>
      <xdr:row>37</xdr:row>
      <xdr:rowOff>141046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132173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148857</xdr:rowOff>
    </xdr:from>
    <xdr:to>
      <xdr:col>24</xdr:col>
      <xdr:colOff>114300</xdr:colOff>
      <xdr:row>35</xdr:row>
      <xdr:rowOff>79007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7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284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2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157429</xdr:rowOff>
    </xdr:from>
    <xdr:to>
      <xdr:col>20</xdr:col>
      <xdr:colOff>38100</xdr:colOff>
      <xdr:row>35</xdr:row>
      <xdr:rowOff>87579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104106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6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98489</xdr:rowOff>
    </xdr:from>
    <xdr:to>
      <xdr:col>15</xdr:col>
      <xdr:colOff>101600</xdr:colOff>
      <xdr:row>35</xdr:row>
      <xdr:rowOff>28639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2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45166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0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144653</xdr:rowOff>
    </xdr:from>
    <xdr:to>
      <xdr:col>10</xdr:col>
      <xdr:colOff>165100</xdr:colOff>
      <xdr:row>35</xdr:row>
      <xdr:rowOff>74803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91330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4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170764</xdr:rowOff>
    </xdr:from>
    <xdr:to>
      <xdr:col>6</xdr:col>
      <xdr:colOff>38100</xdr:colOff>
      <xdr:row>34</xdr:row>
      <xdr:rowOff>100914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117441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0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165208</xdr:rowOff>
    </xdr:from>
    <xdr:to>
      <xdr:col>24</xdr:col>
      <xdr:colOff>63500</xdr:colOff>
      <xdr:row>57</xdr:row>
      <xdr:rowOff>23832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66408"/>
          <a:ext cx="838200" cy="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2029</xdr:rowOff>
    </xdr:from>
    <xdr:to>
      <xdr:col>19</xdr:col>
      <xdr:colOff>177800</xdr:colOff>
      <xdr:row>57</xdr:row>
      <xdr:rowOff>23832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74679"/>
          <a:ext cx="889000" cy="2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2029</xdr:rowOff>
    </xdr:from>
    <xdr:to>
      <xdr:col>15</xdr:col>
      <xdr:colOff>50800</xdr:colOff>
      <xdr:row>57</xdr:row>
      <xdr:rowOff>69838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74679"/>
          <a:ext cx="889000" cy="6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167420</xdr:rowOff>
    </xdr:from>
    <xdr:to>
      <xdr:col>15</xdr:col>
      <xdr:colOff>101600</xdr:colOff>
      <xdr:row>58</xdr:row>
      <xdr:rowOff>97570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88697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3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69838</xdr:rowOff>
    </xdr:from>
    <xdr:to>
      <xdr:col>10</xdr:col>
      <xdr:colOff>114300</xdr:colOff>
      <xdr:row>57</xdr:row>
      <xdr:rowOff>102063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42488"/>
          <a:ext cx="889000" cy="3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170562</xdr:rowOff>
    </xdr:from>
    <xdr:to>
      <xdr:col>10</xdr:col>
      <xdr:colOff>165100</xdr:colOff>
      <xdr:row>58</xdr:row>
      <xdr:rowOff>100712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91839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10116</xdr:rowOff>
    </xdr:from>
    <xdr:to>
      <xdr:col>6</xdr:col>
      <xdr:colOff>38100</xdr:colOff>
      <xdr:row>58</xdr:row>
      <xdr:rowOff>111716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102843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114408</xdr:rowOff>
    </xdr:from>
    <xdr:to>
      <xdr:col>24</xdr:col>
      <xdr:colOff>114300</xdr:colOff>
      <xdr:row>57</xdr:row>
      <xdr:rowOff>44558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137285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6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144482</xdr:rowOff>
    </xdr:from>
    <xdr:to>
      <xdr:col>20</xdr:col>
      <xdr:colOff>38100</xdr:colOff>
      <xdr:row>57</xdr:row>
      <xdr:rowOff>74632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91159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2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122679</xdr:rowOff>
    </xdr:from>
    <xdr:to>
      <xdr:col>15</xdr:col>
      <xdr:colOff>101600</xdr:colOff>
      <xdr:row>57</xdr:row>
      <xdr:rowOff>52829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2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69356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9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19038</xdr:rowOff>
    </xdr:from>
    <xdr:to>
      <xdr:col>10</xdr:col>
      <xdr:colOff>165100</xdr:colOff>
      <xdr:row>57</xdr:row>
      <xdr:rowOff>120638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137165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6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51263</xdr:rowOff>
    </xdr:from>
    <xdr:to>
      <xdr:col>6</xdr:col>
      <xdr:colOff>38100</xdr:colOff>
      <xdr:row>57</xdr:row>
      <xdr:rowOff>152863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2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169390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5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842</xdr:rowOff>
    </xdr:from>
    <xdr:to>
      <xdr:col>24</xdr:col>
      <xdr:colOff>63500</xdr:colOff>
      <xdr:row>79</xdr:row>
      <xdr:rowOff>12027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45392"/>
          <a:ext cx="838200" cy="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162723</xdr:rowOff>
    </xdr:from>
    <xdr:to>
      <xdr:col>19</xdr:col>
      <xdr:colOff>177800</xdr:colOff>
      <xdr:row>79</xdr:row>
      <xdr:rowOff>12027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35823"/>
          <a:ext cx="889000" cy="2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162723</xdr:rowOff>
    </xdr:from>
    <xdr:to>
      <xdr:col>15</xdr:col>
      <xdr:colOff>50800</xdr:colOff>
      <xdr:row>79</xdr:row>
      <xdr:rowOff>29139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35823"/>
          <a:ext cx="889000" cy="3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59313</xdr:rowOff>
    </xdr:from>
    <xdr:to>
      <xdr:col>15</xdr:col>
      <xdr:colOff>101600</xdr:colOff>
      <xdr:row>78</xdr:row>
      <xdr:rowOff>160913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5990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29139</xdr:rowOff>
    </xdr:from>
    <xdr:to>
      <xdr:col>10</xdr:col>
      <xdr:colOff>114300</xdr:colOff>
      <xdr:row>79</xdr:row>
      <xdr:rowOff>43280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73689"/>
          <a:ext cx="889000" cy="1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116250</xdr:rowOff>
    </xdr:from>
    <xdr:to>
      <xdr:col>10</xdr:col>
      <xdr:colOff>165100</xdr:colOff>
      <xdr:row>79</xdr:row>
      <xdr:rowOff>46400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62927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6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97701</xdr:rowOff>
    </xdr:from>
    <xdr:to>
      <xdr:col>6</xdr:col>
      <xdr:colOff>38100</xdr:colOff>
      <xdr:row>79</xdr:row>
      <xdr:rowOff>27851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44378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121492</xdr:rowOff>
    </xdr:from>
    <xdr:to>
      <xdr:col>24</xdr:col>
      <xdr:colOff>114300</xdr:colOff>
      <xdr:row>79</xdr:row>
      <xdr:rowOff>51642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9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36419</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0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132677</xdr:rowOff>
    </xdr:from>
    <xdr:to>
      <xdr:col>20</xdr:col>
      <xdr:colOff>38100</xdr:colOff>
      <xdr:row>79</xdr:row>
      <xdr:rowOff>62827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53954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9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111923</xdr:rowOff>
    </xdr:from>
    <xdr:to>
      <xdr:col>15</xdr:col>
      <xdr:colOff>101600</xdr:colOff>
      <xdr:row>79</xdr:row>
      <xdr:rowOff>42073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8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33200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7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149789</xdr:rowOff>
    </xdr:from>
    <xdr:to>
      <xdr:col>10</xdr:col>
      <xdr:colOff>165100</xdr:colOff>
      <xdr:row>79</xdr:row>
      <xdr:rowOff>79939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2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71066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1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163930</xdr:rowOff>
    </xdr:from>
    <xdr:to>
      <xdr:col>6</xdr:col>
      <xdr:colOff>38100</xdr:colOff>
      <xdr:row>79</xdr:row>
      <xdr:rowOff>94080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85207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122718</xdr:rowOff>
    </xdr:from>
    <xdr:to>
      <xdr:col>24</xdr:col>
      <xdr:colOff>63500</xdr:colOff>
      <xdr:row>97</xdr:row>
      <xdr:rowOff>130437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581918"/>
          <a:ext cx="838200" cy="17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130437</xdr:rowOff>
    </xdr:from>
    <xdr:to>
      <xdr:col>19</xdr:col>
      <xdr:colOff>177800</xdr:colOff>
      <xdr:row>97</xdr:row>
      <xdr:rowOff>133201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61087"/>
          <a:ext cx="889000" cy="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133201</xdr:rowOff>
    </xdr:from>
    <xdr:to>
      <xdr:col>15</xdr:col>
      <xdr:colOff>50800</xdr:colOff>
      <xdr:row>97</xdr:row>
      <xdr:rowOff>140777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63851"/>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168442</xdr:rowOff>
    </xdr:from>
    <xdr:to>
      <xdr:col>15</xdr:col>
      <xdr:colOff>101600</xdr:colOff>
      <xdr:row>97</xdr:row>
      <xdr:rowOff>98592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2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115119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40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86762</xdr:rowOff>
    </xdr:from>
    <xdr:to>
      <xdr:col>10</xdr:col>
      <xdr:colOff>114300</xdr:colOff>
      <xdr:row>97</xdr:row>
      <xdr:rowOff>140777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717412"/>
          <a:ext cx="8890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26296</xdr:rowOff>
    </xdr:from>
    <xdr:to>
      <xdr:col>10</xdr:col>
      <xdr:colOff>165100</xdr:colOff>
      <xdr:row>97</xdr:row>
      <xdr:rowOff>127896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144423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86113</xdr:rowOff>
    </xdr:from>
    <xdr:to>
      <xdr:col>6</xdr:col>
      <xdr:colOff>38100</xdr:colOff>
      <xdr:row>98</xdr:row>
      <xdr:rowOff>16263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71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7390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80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71918</xdr:rowOff>
    </xdr:from>
    <xdr:to>
      <xdr:col>24</xdr:col>
      <xdr:colOff>114300</xdr:colOff>
      <xdr:row>97</xdr:row>
      <xdr:rowOff>2068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50345</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0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79637</xdr:rowOff>
    </xdr:from>
    <xdr:to>
      <xdr:col>20</xdr:col>
      <xdr:colOff>38100</xdr:colOff>
      <xdr:row>98</xdr:row>
      <xdr:rowOff>9787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0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82401</xdr:rowOff>
    </xdr:from>
    <xdr:to>
      <xdr:col>15</xdr:col>
      <xdr:colOff>101600</xdr:colOff>
      <xdr:row>98</xdr:row>
      <xdr:rowOff>12551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1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3678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0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89977</xdr:rowOff>
    </xdr:from>
    <xdr:to>
      <xdr:col>10</xdr:col>
      <xdr:colOff>165100</xdr:colOff>
      <xdr:row>98</xdr:row>
      <xdr:rowOff>20127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2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11254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35962</xdr:rowOff>
    </xdr:from>
    <xdr:to>
      <xdr:col>6</xdr:col>
      <xdr:colOff>38100</xdr:colOff>
      <xdr:row>97</xdr:row>
      <xdr:rowOff>137562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154089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4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107993</xdr:rowOff>
    </xdr:from>
    <xdr:to>
      <xdr:col>55</xdr:col>
      <xdr:colOff>0</xdr:colOff>
      <xdr:row>37</xdr:row>
      <xdr:rowOff>38597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08743"/>
          <a:ext cx="838200" cy="27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66143</xdr:rowOff>
    </xdr:from>
    <xdr:to>
      <xdr:col>50</xdr:col>
      <xdr:colOff>114300</xdr:colOff>
      <xdr:row>37</xdr:row>
      <xdr:rowOff>38597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723993"/>
          <a:ext cx="889000" cy="65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66143</xdr:rowOff>
    </xdr:from>
    <xdr:to>
      <xdr:col>45</xdr:col>
      <xdr:colOff>177800</xdr:colOff>
      <xdr:row>37</xdr:row>
      <xdr:rowOff>141238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723993"/>
          <a:ext cx="889000" cy="76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84713</xdr:rowOff>
    </xdr:from>
    <xdr:to>
      <xdr:col>46</xdr:col>
      <xdr:colOff>38100</xdr:colOff>
      <xdr:row>36</xdr:row>
      <xdr:rowOff>14863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5990</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93836</xdr:rowOff>
    </xdr:from>
    <xdr:to>
      <xdr:col>41</xdr:col>
      <xdr:colOff>50800</xdr:colOff>
      <xdr:row>37</xdr:row>
      <xdr:rowOff>141238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437486"/>
          <a:ext cx="889000" cy="4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149146</xdr:rowOff>
    </xdr:from>
    <xdr:to>
      <xdr:col>41</xdr:col>
      <xdr:colOff>101600</xdr:colOff>
      <xdr:row>38</xdr:row>
      <xdr:rowOff>79296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9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70423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8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4563</xdr:rowOff>
    </xdr:from>
    <xdr:to>
      <xdr:col>36</xdr:col>
      <xdr:colOff>165100</xdr:colOff>
      <xdr:row>38</xdr:row>
      <xdr:rowOff>106163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97290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57193</xdr:rowOff>
    </xdr:from>
    <xdr:to>
      <xdr:col>55</xdr:col>
      <xdr:colOff>50800</xdr:colOff>
      <xdr:row>35</xdr:row>
      <xdr:rowOff>158793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80070</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159247</xdr:rowOff>
    </xdr:from>
    <xdr:to>
      <xdr:col>50</xdr:col>
      <xdr:colOff>165100</xdr:colOff>
      <xdr:row>37</xdr:row>
      <xdr:rowOff>89397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105924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0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15343</xdr:rowOff>
    </xdr:from>
    <xdr:to>
      <xdr:col>46</xdr:col>
      <xdr:colOff>38100</xdr:colOff>
      <xdr:row>33</xdr:row>
      <xdr:rowOff>116943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67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133470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44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90438</xdr:rowOff>
    </xdr:from>
    <xdr:to>
      <xdr:col>41</xdr:col>
      <xdr:colOff>101600</xdr:colOff>
      <xdr:row>38</xdr:row>
      <xdr:rowOff>20588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37115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0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43036</xdr:rowOff>
    </xdr:from>
    <xdr:to>
      <xdr:col>36</xdr:col>
      <xdr:colOff>165100</xdr:colOff>
      <xdr:row>37</xdr:row>
      <xdr:rowOff>144636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8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161163</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16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107199</xdr:rowOff>
    </xdr:from>
    <xdr:to>
      <xdr:col>54</xdr:col>
      <xdr:colOff>189865</xdr:colOff>
      <xdr:row>58</xdr:row>
      <xdr:rowOff>14515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9708399"/>
          <a:ext cx="1270" cy="25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31025</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7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14515</xdr:rowOff>
    </xdr:from>
    <xdr:to>
      <xdr:col>55</xdr:col>
      <xdr:colOff>88900</xdr:colOff>
      <xdr:row>58</xdr:row>
      <xdr:rowOff>14515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53876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948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107199</xdr:rowOff>
    </xdr:from>
    <xdr:to>
      <xdr:col>55</xdr:col>
      <xdr:colOff>88900</xdr:colOff>
      <xdr:row>56</xdr:row>
      <xdr:rowOff>107199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70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44929</xdr:rowOff>
    </xdr:from>
    <xdr:to>
      <xdr:col>55</xdr:col>
      <xdr:colOff>0</xdr:colOff>
      <xdr:row>57</xdr:row>
      <xdr:rowOff>133386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17579"/>
          <a:ext cx="838200" cy="8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75475</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97048</xdr:rowOff>
    </xdr:from>
    <xdr:to>
      <xdr:col>55</xdr:col>
      <xdr:colOff>50800</xdr:colOff>
      <xdr:row>58</xdr:row>
      <xdr:rowOff>27198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6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65831</xdr:rowOff>
    </xdr:from>
    <xdr:to>
      <xdr:col>50</xdr:col>
      <xdr:colOff>114300</xdr:colOff>
      <xdr:row>57</xdr:row>
      <xdr:rowOff>44929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8981231"/>
          <a:ext cx="889000" cy="8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90918</xdr:rowOff>
    </xdr:from>
    <xdr:to>
      <xdr:col>50</xdr:col>
      <xdr:colOff>165100</xdr:colOff>
      <xdr:row>58</xdr:row>
      <xdr:rowOff>21068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6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12195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95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135001</xdr:rowOff>
    </xdr:from>
    <xdr:to>
      <xdr:col>45</xdr:col>
      <xdr:colOff>177800</xdr:colOff>
      <xdr:row>52</xdr:row>
      <xdr:rowOff>65831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8878951"/>
          <a:ext cx="889000" cy="10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72599</xdr:rowOff>
    </xdr:from>
    <xdr:to>
      <xdr:col>46</xdr:col>
      <xdr:colOff>38100</xdr:colOff>
      <xdr:row>58</xdr:row>
      <xdr:rowOff>2749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4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165326</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93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150295</xdr:rowOff>
    </xdr:from>
    <xdr:to>
      <xdr:col>41</xdr:col>
      <xdr:colOff>50800</xdr:colOff>
      <xdr:row>51</xdr:row>
      <xdr:rowOff>135001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8722795"/>
          <a:ext cx="889000" cy="15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70052</xdr:rowOff>
    </xdr:from>
    <xdr:to>
      <xdr:col>41</xdr:col>
      <xdr:colOff>101600</xdr:colOff>
      <xdr:row>58</xdr:row>
      <xdr:rowOff>202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84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162779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93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98173</xdr:rowOff>
    </xdr:from>
    <xdr:to>
      <xdr:col>36</xdr:col>
      <xdr:colOff>165100</xdr:colOff>
      <xdr:row>58</xdr:row>
      <xdr:rowOff>28323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19450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96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82586</xdr:rowOff>
    </xdr:from>
    <xdr:to>
      <xdr:col>55</xdr:col>
      <xdr:colOff>50800</xdr:colOff>
      <xdr:row>58</xdr:row>
      <xdr:rowOff>12736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41963</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4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165579</xdr:rowOff>
    </xdr:from>
    <xdr:to>
      <xdr:col>50</xdr:col>
      <xdr:colOff>165100</xdr:colOff>
      <xdr:row>57</xdr:row>
      <xdr:rowOff>95729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6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112256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54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15031</xdr:rowOff>
    </xdr:from>
    <xdr:to>
      <xdr:col>46</xdr:col>
      <xdr:colOff>38100</xdr:colOff>
      <xdr:row>52</xdr:row>
      <xdr:rowOff>116631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89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50</xdr:row>
      <xdr:rowOff>133158</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05205" y="87056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84201</xdr:rowOff>
    </xdr:from>
    <xdr:to>
      <xdr:col>41</xdr:col>
      <xdr:colOff>101600</xdr:colOff>
      <xdr:row>52</xdr:row>
      <xdr:rowOff>14351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882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50</xdr:row>
      <xdr:rowOff>30878</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16205" y="86033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99495</xdr:rowOff>
    </xdr:from>
    <xdr:to>
      <xdr:col>36</xdr:col>
      <xdr:colOff>165100</xdr:colOff>
      <xdr:row>51</xdr:row>
      <xdr:rowOff>29645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86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49</xdr:row>
      <xdr:rowOff>46172</xdr:rowOff>
    </xdr:from>
    <xdr:ext cx="69018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27205" y="84472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129442</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3331092"/>
          <a:ext cx="1270" cy="67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114219</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4873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76119</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310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129442</xdr:rowOff>
    </xdr:from>
    <xdr:to>
      <xdr:col>55</xdr:col>
      <xdr:colOff>88900</xdr:colOff>
      <xdr:row>77</xdr:row>
      <xdr:rowOff>129442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33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67622</xdr:rowOff>
    </xdr:from>
    <xdr:to>
      <xdr:col>55</xdr:col>
      <xdr:colOff>0</xdr:colOff>
      <xdr:row>77</xdr:row>
      <xdr:rowOff>156770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269272"/>
          <a:ext cx="838200" cy="8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158670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603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135479</xdr:rowOff>
    </xdr:from>
    <xdr:to>
      <xdr:col>55</xdr:col>
      <xdr:colOff>50800</xdr:colOff>
      <xdr:row>78</xdr:row>
      <xdr:rowOff>65629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3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111264</xdr:rowOff>
    </xdr:from>
    <xdr:to>
      <xdr:col>50</xdr:col>
      <xdr:colOff>114300</xdr:colOff>
      <xdr:row>77</xdr:row>
      <xdr:rowOff>67622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2455664"/>
          <a:ext cx="889000" cy="81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131953</xdr:rowOff>
    </xdr:from>
    <xdr:to>
      <xdr:col>50</xdr:col>
      <xdr:colOff>165100</xdr:colOff>
      <xdr:row>78</xdr:row>
      <xdr:rowOff>62103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3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53230</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2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84554</xdr:rowOff>
    </xdr:from>
    <xdr:to>
      <xdr:col>45</xdr:col>
      <xdr:colOff>177800</xdr:colOff>
      <xdr:row>72</xdr:row>
      <xdr:rowOff>111264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2428954"/>
          <a:ext cx="889000" cy="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110190</xdr:rowOff>
    </xdr:from>
    <xdr:to>
      <xdr:col>46</xdr:col>
      <xdr:colOff>38100</xdr:colOff>
      <xdr:row>78</xdr:row>
      <xdr:rowOff>40340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1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31467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0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45225</xdr:rowOff>
    </xdr:from>
    <xdr:to>
      <xdr:col>41</xdr:col>
      <xdr:colOff>50800</xdr:colOff>
      <xdr:row>72</xdr:row>
      <xdr:rowOff>84554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218175"/>
          <a:ext cx="889000" cy="21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110590</xdr:rowOff>
    </xdr:from>
    <xdr:to>
      <xdr:col>41</xdr:col>
      <xdr:colOff>101600</xdr:colOff>
      <xdr:row>78</xdr:row>
      <xdr:rowOff>40740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1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31867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0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135001</xdr:rowOff>
    </xdr:from>
    <xdr:to>
      <xdr:col>36</xdr:col>
      <xdr:colOff>165100</xdr:colOff>
      <xdr:row>78</xdr:row>
      <xdr:rowOff>65151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56278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2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105970</xdr:rowOff>
    </xdr:from>
    <xdr:to>
      <xdr:col>55</xdr:col>
      <xdr:colOff>50800</xdr:colOff>
      <xdr:row>78</xdr:row>
      <xdr:rowOff>36120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31668</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3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16822</xdr:rowOff>
    </xdr:from>
    <xdr:to>
      <xdr:col>50</xdr:col>
      <xdr:colOff>165100</xdr:colOff>
      <xdr:row>77</xdr:row>
      <xdr:rowOff>118422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134949</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299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60464</xdr:rowOff>
    </xdr:from>
    <xdr:to>
      <xdr:col>46</xdr:col>
      <xdr:colOff>38100</xdr:colOff>
      <xdr:row>72</xdr:row>
      <xdr:rowOff>162064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4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71</xdr:row>
      <xdr:rowOff>7141</xdr:rowOff>
    </xdr:from>
    <xdr:ext cx="69018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05205" y="12180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33754</xdr:rowOff>
    </xdr:from>
    <xdr:to>
      <xdr:col>41</xdr:col>
      <xdr:colOff>101600</xdr:colOff>
      <xdr:row>72</xdr:row>
      <xdr:rowOff>135354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23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70</xdr:row>
      <xdr:rowOff>151881</xdr:rowOff>
    </xdr:from>
    <xdr:ext cx="69018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16205" y="121533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165875</xdr:rowOff>
    </xdr:from>
    <xdr:to>
      <xdr:col>36</xdr:col>
      <xdr:colOff>165100</xdr:colOff>
      <xdr:row>71</xdr:row>
      <xdr:rowOff>96025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1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69</xdr:row>
      <xdr:rowOff>112552</xdr:rowOff>
    </xdr:from>
    <xdr:ext cx="69018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27205" y="119426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10032</xdr:rowOff>
    </xdr:from>
    <xdr:to>
      <xdr:col>55</xdr:col>
      <xdr:colOff>0</xdr:colOff>
      <xdr:row>99</xdr:row>
      <xdr:rowOff>19441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983582"/>
          <a:ext cx="838200" cy="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19441</xdr:rowOff>
    </xdr:from>
    <xdr:to>
      <xdr:col>50</xdr:col>
      <xdr:colOff>114300</xdr:colOff>
      <xdr:row>99</xdr:row>
      <xdr:rowOff>21648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992991"/>
          <a:ext cx="889000" cy="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124456</xdr:rowOff>
    </xdr:from>
    <xdr:to>
      <xdr:col>45</xdr:col>
      <xdr:colOff>177800</xdr:colOff>
      <xdr:row>99</xdr:row>
      <xdr:rowOff>21648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755106"/>
          <a:ext cx="889000" cy="24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68193</xdr:rowOff>
    </xdr:from>
    <xdr:to>
      <xdr:col>46</xdr:col>
      <xdr:colOff>38100</xdr:colOff>
      <xdr:row>98</xdr:row>
      <xdr:rowOff>169793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7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14870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6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124456</xdr:rowOff>
    </xdr:from>
    <xdr:to>
      <xdr:col>41</xdr:col>
      <xdr:colOff>50800</xdr:colOff>
      <xdr:row>99</xdr:row>
      <xdr:rowOff>24916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55106"/>
          <a:ext cx="889000" cy="24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61161</xdr:rowOff>
    </xdr:from>
    <xdr:to>
      <xdr:col>41</xdr:col>
      <xdr:colOff>101600</xdr:colOff>
      <xdr:row>98</xdr:row>
      <xdr:rowOff>162761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6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153888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95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62412</xdr:rowOff>
    </xdr:from>
    <xdr:to>
      <xdr:col>36</xdr:col>
      <xdr:colOff>165100</xdr:colOff>
      <xdr:row>98</xdr:row>
      <xdr:rowOff>164012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9089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6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130682</xdr:rowOff>
    </xdr:from>
    <xdr:to>
      <xdr:col>55</xdr:col>
      <xdr:colOff>50800</xdr:colOff>
      <xdr:row>99</xdr:row>
      <xdr:rowOff>60832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3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45609</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84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140091</xdr:rowOff>
    </xdr:from>
    <xdr:to>
      <xdr:col>50</xdr:col>
      <xdr:colOff>165100</xdr:colOff>
      <xdr:row>99</xdr:row>
      <xdr:rowOff>70241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4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61368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03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142298</xdr:rowOff>
    </xdr:from>
    <xdr:to>
      <xdr:col>46</xdr:col>
      <xdr:colOff>38100</xdr:colOff>
      <xdr:row>99</xdr:row>
      <xdr:rowOff>72448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63575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73656</xdr:rowOff>
    </xdr:from>
    <xdr:to>
      <xdr:col>41</xdr:col>
      <xdr:colOff>101600</xdr:colOff>
      <xdr:row>98</xdr:row>
      <xdr:rowOff>3806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20333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4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145566</xdr:rowOff>
    </xdr:from>
    <xdr:to>
      <xdr:col>36</xdr:col>
      <xdr:colOff>165100</xdr:colOff>
      <xdr:row>99</xdr:row>
      <xdr:rowOff>75716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66843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47925</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6563025"/>
          <a:ext cx="1269" cy="1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82225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68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166052</xdr:rowOff>
    </xdr:from>
    <xdr:ext cx="534377"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633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47925</xdr:rowOff>
    </xdr:from>
    <xdr:to>
      <xdr:col>86</xdr:col>
      <xdr:colOff>25400</xdr:colOff>
      <xdr:row>38</xdr:row>
      <xdr:rowOff>47925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563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171135</xdr:rowOff>
    </xdr:from>
    <xdr:to>
      <xdr:col>85</xdr:col>
      <xdr:colOff>127000</xdr:colOff>
      <xdr:row>38</xdr:row>
      <xdr:rowOff>148812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343335"/>
          <a:ext cx="838200" cy="32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126675</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41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148248</xdr:rowOff>
    </xdr:from>
    <xdr:to>
      <xdr:col>85</xdr:col>
      <xdr:colOff>177800</xdr:colOff>
      <xdr:row>39</xdr:row>
      <xdr:rowOff>78398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6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74800</xdr:rowOff>
    </xdr:from>
    <xdr:to>
      <xdr:col>81</xdr:col>
      <xdr:colOff>50800</xdr:colOff>
      <xdr:row>36</xdr:row>
      <xdr:rowOff>171135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5561200"/>
          <a:ext cx="889000" cy="78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145928</xdr:rowOff>
    </xdr:from>
    <xdr:to>
      <xdr:col>81</xdr:col>
      <xdr:colOff>101600</xdr:colOff>
      <xdr:row>39</xdr:row>
      <xdr:rowOff>76078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6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67205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75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105766</xdr:rowOff>
    </xdr:from>
    <xdr:to>
      <xdr:col>76</xdr:col>
      <xdr:colOff>114300</xdr:colOff>
      <xdr:row>32</xdr:row>
      <xdr:rowOff>74800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5420716"/>
          <a:ext cx="889000" cy="14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127850</xdr:rowOff>
    </xdr:from>
    <xdr:to>
      <xdr:col>76</xdr:col>
      <xdr:colOff>165100</xdr:colOff>
      <xdr:row>39</xdr:row>
      <xdr:rowOff>58000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49127</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7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105766</xdr:rowOff>
    </xdr:from>
    <xdr:to>
      <xdr:col>71</xdr:col>
      <xdr:colOff>177800</xdr:colOff>
      <xdr:row>32</xdr:row>
      <xdr:rowOff>56910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5420716"/>
          <a:ext cx="889000" cy="1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134140</xdr:rowOff>
    </xdr:from>
    <xdr:to>
      <xdr:col>72</xdr:col>
      <xdr:colOff>38100</xdr:colOff>
      <xdr:row>39</xdr:row>
      <xdr:rowOff>64290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55417</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7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158817</xdr:rowOff>
    </xdr:from>
    <xdr:to>
      <xdr:col>67</xdr:col>
      <xdr:colOff>101600</xdr:colOff>
      <xdr:row>39</xdr:row>
      <xdr:rowOff>88967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80094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7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98012</xdr:rowOff>
    </xdr:from>
    <xdr:to>
      <xdr:col>85</xdr:col>
      <xdr:colOff>177800</xdr:colOff>
      <xdr:row>39</xdr:row>
      <xdr:rowOff>28162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121601</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6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120335</xdr:rowOff>
    </xdr:from>
    <xdr:to>
      <xdr:col>81</xdr:col>
      <xdr:colOff>101600</xdr:colOff>
      <xdr:row>37</xdr:row>
      <xdr:rowOff>50485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29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67012</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181795" y="606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24000</xdr:rowOff>
    </xdr:from>
    <xdr:to>
      <xdr:col>76</xdr:col>
      <xdr:colOff>165100</xdr:colOff>
      <xdr:row>32</xdr:row>
      <xdr:rowOff>125600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55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142127</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292795" y="528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54966</xdr:rowOff>
    </xdr:from>
    <xdr:to>
      <xdr:col>72</xdr:col>
      <xdr:colOff>38100</xdr:colOff>
      <xdr:row>31</xdr:row>
      <xdr:rowOff>156566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536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1643</xdr:rowOff>
    </xdr:from>
    <xdr:ext cx="59901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03795" y="514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6110</xdr:rowOff>
    </xdr:from>
    <xdr:to>
      <xdr:col>67</xdr:col>
      <xdr:colOff>101600</xdr:colOff>
      <xdr:row>32</xdr:row>
      <xdr:rowOff>107710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54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30</xdr:row>
      <xdr:rowOff>124237</xdr:rowOff>
    </xdr:from>
    <xdr:ext cx="59901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14795" y="526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23183</xdr:rowOff>
    </xdr:from>
    <xdr:to>
      <xdr:col>85</xdr:col>
      <xdr:colOff>127000</xdr:colOff>
      <xdr:row>78</xdr:row>
      <xdr:rowOff>20312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224833"/>
          <a:ext cx="838200" cy="1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13996</xdr:rowOff>
    </xdr:from>
    <xdr:to>
      <xdr:col>81</xdr:col>
      <xdr:colOff>50800</xdr:colOff>
      <xdr:row>78</xdr:row>
      <xdr:rowOff>20312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215646"/>
          <a:ext cx="889000" cy="17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13996</xdr:rowOff>
    </xdr:from>
    <xdr:to>
      <xdr:col>76</xdr:col>
      <xdr:colOff>114300</xdr:colOff>
      <xdr:row>78</xdr:row>
      <xdr:rowOff>54285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215646"/>
          <a:ext cx="889000" cy="21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153877</xdr:rowOff>
    </xdr:from>
    <xdr:to>
      <xdr:col>76</xdr:col>
      <xdr:colOff>165100</xdr:colOff>
      <xdr:row>78</xdr:row>
      <xdr:rowOff>84027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35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75154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4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27463</xdr:rowOff>
    </xdr:from>
    <xdr:to>
      <xdr:col>71</xdr:col>
      <xdr:colOff>177800</xdr:colOff>
      <xdr:row>78</xdr:row>
      <xdr:rowOff>54285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229113"/>
          <a:ext cx="889000" cy="19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167920</xdr:rowOff>
    </xdr:from>
    <xdr:to>
      <xdr:col>72</xdr:col>
      <xdr:colOff>38100</xdr:colOff>
      <xdr:row>78</xdr:row>
      <xdr:rowOff>98070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114597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14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171180</xdr:rowOff>
    </xdr:from>
    <xdr:to>
      <xdr:col>67</xdr:col>
      <xdr:colOff>101600</xdr:colOff>
      <xdr:row>78</xdr:row>
      <xdr:rowOff>101330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37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92457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4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143833</xdr:rowOff>
    </xdr:from>
    <xdr:to>
      <xdr:col>85</xdr:col>
      <xdr:colOff>177800</xdr:colOff>
      <xdr:row>77</xdr:row>
      <xdr:rowOff>73983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166710</xdr:rowOff>
    </xdr:from>
    <xdr:ext cx="599010"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02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140962</xdr:rowOff>
    </xdr:from>
    <xdr:to>
      <xdr:col>81</xdr:col>
      <xdr:colOff>101600</xdr:colOff>
      <xdr:row>78</xdr:row>
      <xdr:rowOff>71112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3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87639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11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134646</xdr:rowOff>
    </xdr:from>
    <xdr:to>
      <xdr:col>76</xdr:col>
      <xdr:colOff>165100</xdr:colOff>
      <xdr:row>77</xdr:row>
      <xdr:rowOff>64796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1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81323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292795" y="1294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3485</xdr:rowOff>
    </xdr:from>
    <xdr:to>
      <xdr:col>72</xdr:col>
      <xdr:colOff>38100</xdr:colOff>
      <xdr:row>78</xdr:row>
      <xdr:rowOff>105085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3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96212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46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148113</xdr:rowOff>
    </xdr:from>
    <xdr:to>
      <xdr:col>67</xdr:col>
      <xdr:colOff>101600</xdr:colOff>
      <xdr:row>77</xdr:row>
      <xdr:rowOff>78263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17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94791</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14795" y="1295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61871</xdr:rowOff>
    </xdr:from>
    <xdr:to>
      <xdr:col>85</xdr:col>
      <xdr:colOff>126364</xdr:colOff>
      <xdr:row>99</xdr:row>
      <xdr:rowOff>43179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6006721"/>
          <a:ext cx="1269" cy="101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47006</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2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43179</xdr:rowOff>
    </xdr:from>
    <xdr:to>
      <xdr:col>86</xdr:col>
      <xdr:colOff>25400</xdr:colOff>
      <xdr:row>99</xdr:row>
      <xdr:rowOff>43179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8548</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78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61871</xdr:rowOff>
    </xdr:from>
    <xdr:to>
      <xdr:col>86</xdr:col>
      <xdr:colOff>25400</xdr:colOff>
      <xdr:row>93</xdr:row>
      <xdr:rowOff>61871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00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156958</xdr:rowOff>
    </xdr:from>
    <xdr:to>
      <xdr:col>85</xdr:col>
      <xdr:colOff>127000</xdr:colOff>
      <xdr:row>97</xdr:row>
      <xdr:rowOff>22778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616158"/>
          <a:ext cx="838200" cy="3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87692</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889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109265</xdr:rowOff>
    </xdr:from>
    <xdr:to>
      <xdr:col>85</xdr:col>
      <xdr:colOff>177800</xdr:colOff>
      <xdr:row>99</xdr:row>
      <xdr:rowOff>39415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9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22778</xdr:rowOff>
    </xdr:from>
    <xdr:to>
      <xdr:col>81</xdr:col>
      <xdr:colOff>50800</xdr:colOff>
      <xdr:row>98</xdr:row>
      <xdr:rowOff>33206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653428"/>
          <a:ext cx="889000" cy="18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103415</xdr:rowOff>
    </xdr:from>
    <xdr:to>
      <xdr:col>81</xdr:col>
      <xdr:colOff>101600</xdr:colOff>
      <xdr:row>99</xdr:row>
      <xdr:rowOff>33565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9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24692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123518</xdr:rowOff>
    </xdr:from>
    <xdr:to>
      <xdr:col>76</xdr:col>
      <xdr:colOff>114300</xdr:colOff>
      <xdr:row>98</xdr:row>
      <xdr:rowOff>33206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5725468"/>
          <a:ext cx="889000" cy="110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121154</xdr:rowOff>
    </xdr:from>
    <xdr:to>
      <xdr:col>76</xdr:col>
      <xdr:colOff>165100</xdr:colOff>
      <xdr:row>99</xdr:row>
      <xdr:rowOff>51304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9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42431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70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123518</xdr:rowOff>
    </xdr:from>
    <xdr:to>
      <xdr:col>71</xdr:col>
      <xdr:colOff>177800</xdr:colOff>
      <xdr:row>94</xdr:row>
      <xdr:rowOff>144078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5725468"/>
          <a:ext cx="889000" cy="53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112604</xdr:rowOff>
    </xdr:from>
    <xdr:to>
      <xdr:col>72</xdr:col>
      <xdr:colOff>38100</xdr:colOff>
      <xdr:row>99</xdr:row>
      <xdr:rowOff>42754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33881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70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132742</xdr:rowOff>
    </xdr:from>
    <xdr:to>
      <xdr:col>67</xdr:col>
      <xdr:colOff>101600</xdr:colOff>
      <xdr:row>99</xdr:row>
      <xdr:rowOff>62892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54019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70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106158</xdr:rowOff>
    </xdr:from>
    <xdr:to>
      <xdr:col>85</xdr:col>
      <xdr:colOff>177800</xdr:colOff>
      <xdr:row>97</xdr:row>
      <xdr:rowOff>36308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56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129035</xdr:rowOff>
    </xdr:from>
    <xdr:ext cx="599010"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41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143428</xdr:rowOff>
    </xdr:from>
    <xdr:to>
      <xdr:col>81</xdr:col>
      <xdr:colOff>101600</xdr:colOff>
      <xdr:row>97</xdr:row>
      <xdr:rowOff>73578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90105</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181795" y="1637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153856</xdr:rowOff>
    </xdr:from>
    <xdr:to>
      <xdr:col>76</xdr:col>
      <xdr:colOff>165100</xdr:colOff>
      <xdr:row>98</xdr:row>
      <xdr:rowOff>84006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8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100533</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292795" y="1655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72718</xdr:rowOff>
    </xdr:from>
    <xdr:to>
      <xdr:col>72</xdr:col>
      <xdr:colOff>38100</xdr:colOff>
      <xdr:row>92</xdr:row>
      <xdr:rowOff>2868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567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90</xdr:row>
      <xdr:rowOff>19395</xdr:rowOff>
    </xdr:from>
    <xdr:ext cx="69018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358205" y="15449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93278</xdr:rowOff>
    </xdr:from>
    <xdr:to>
      <xdr:col>67</xdr:col>
      <xdr:colOff>101600</xdr:colOff>
      <xdr:row>95</xdr:row>
      <xdr:rowOff>23428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20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39955</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14795" y="1598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93719</xdr:rowOff>
    </xdr:from>
    <xdr:to>
      <xdr:col>107</xdr:col>
      <xdr:colOff>50800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80269"/>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43800</xdr:rowOff>
    </xdr:from>
    <xdr:to>
      <xdr:col>107</xdr:col>
      <xdr:colOff>101600</xdr:colOff>
      <xdr:row>38</xdr:row>
      <xdr:rowOff>145400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5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161927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3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93719</xdr:rowOff>
    </xdr:from>
    <xdr:to>
      <xdr:col>102</xdr:col>
      <xdr:colOff>114300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780269"/>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70253</xdr:rowOff>
    </xdr:from>
    <xdr:to>
      <xdr:col>102</xdr:col>
      <xdr:colOff>165100</xdr:colOff>
      <xdr:row>39</xdr:row>
      <xdr:rowOff>403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16930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36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122079</xdr:rowOff>
    </xdr:from>
    <xdr:to>
      <xdr:col>98</xdr:col>
      <xdr:colOff>38100</xdr:colOff>
      <xdr:row>39</xdr:row>
      <xdr:rowOff>52229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6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68757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41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42919</xdr:rowOff>
    </xdr:from>
    <xdr:to>
      <xdr:col>102</xdr:col>
      <xdr:colOff>165100</xdr:colOff>
      <xdr:row>39</xdr:row>
      <xdr:rowOff>144519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7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135646</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822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128887</xdr:rowOff>
    </xdr:from>
    <xdr:to>
      <xdr:col>116</xdr:col>
      <xdr:colOff>63500</xdr:colOff>
      <xdr:row>58</xdr:row>
      <xdr:rowOff>129093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072987"/>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128041</xdr:rowOff>
    </xdr:from>
    <xdr:to>
      <xdr:col>111</xdr:col>
      <xdr:colOff>177800</xdr:colOff>
      <xdr:row>58</xdr:row>
      <xdr:rowOff>129093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072141"/>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61816</xdr:rowOff>
    </xdr:from>
    <xdr:to>
      <xdr:col>107</xdr:col>
      <xdr:colOff>50800</xdr:colOff>
      <xdr:row>58</xdr:row>
      <xdr:rowOff>128041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005916"/>
          <a:ext cx="889000" cy="6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151833</xdr:rowOff>
    </xdr:from>
    <xdr:to>
      <xdr:col>107</xdr:col>
      <xdr:colOff>101600</xdr:colOff>
      <xdr:row>58</xdr:row>
      <xdr:rowOff>81983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2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98510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9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19273</xdr:rowOff>
    </xdr:from>
    <xdr:to>
      <xdr:col>102</xdr:col>
      <xdr:colOff>114300</xdr:colOff>
      <xdr:row>58</xdr:row>
      <xdr:rowOff>61816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791923"/>
          <a:ext cx="889000" cy="21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158326</xdr:rowOff>
    </xdr:from>
    <xdr:to>
      <xdr:col>102</xdr:col>
      <xdr:colOff>165100</xdr:colOff>
      <xdr:row>58</xdr:row>
      <xdr:rowOff>88476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3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105003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70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160041</xdr:rowOff>
    </xdr:from>
    <xdr:to>
      <xdr:col>98</xdr:col>
      <xdr:colOff>38100</xdr:colOff>
      <xdr:row>58</xdr:row>
      <xdr:rowOff>90191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81318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02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78087</xdr:rowOff>
    </xdr:from>
    <xdr:to>
      <xdr:col>116</xdr:col>
      <xdr:colOff>114300</xdr:colOff>
      <xdr:row>59</xdr:row>
      <xdr:rowOff>8237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164464</xdr:rowOff>
    </xdr:from>
    <xdr:ext cx="378565"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37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78293</xdr:rowOff>
    </xdr:from>
    <xdr:to>
      <xdr:col>112</xdr:col>
      <xdr:colOff>38100</xdr:colOff>
      <xdr:row>59</xdr:row>
      <xdr:rowOff>8443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171020</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4017" y="10115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77241</xdr:rowOff>
    </xdr:from>
    <xdr:to>
      <xdr:col>107</xdr:col>
      <xdr:colOff>101600</xdr:colOff>
      <xdr:row>59</xdr:row>
      <xdr:rowOff>7391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169968</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5017" y="10114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11016</xdr:rowOff>
    </xdr:from>
    <xdr:to>
      <xdr:col>102</xdr:col>
      <xdr:colOff>165100</xdr:colOff>
      <xdr:row>58</xdr:row>
      <xdr:rowOff>112616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95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103743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04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139923</xdr:rowOff>
    </xdr:from>
    <xdr:to>
      <xdr:col>98</xdr:col>
      <xdr:colOff>38100</xdr:colOff>
      <xdr:row>57</xdr:row>
      <xdr:rowOff>70073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74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86600</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951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69</xdr:row>
      <xdr:rowOff>105557</xdr:rowOff>
    </xdr:from>
    <xdr:to>
      <xdr:col>116</xdr:col>
      <xdr:colOff>63500</xdr:colOff>
      <xdr:row>73</xdr:row>
      <xdr:rowOff>50154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1935607"/>
          <a:ext cx="838200" cy="63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50154</xdr:rowOff>
    </xdr:from>
    <xdr:to>
      <xdr:col>111</xdr:col>
      <xdr:colOff>177800</xdr:colOff>
      <xdr:row>73</xdr:row>
      <xdr:rowOff>69993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566004"/>
          <a:ext cx="889000" cy="1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69993</xdr:rowOff>
    </xdr:from>
    <xdr:to>
      <xdr:col>107</xdr:col>
      <xdr:colOff>50800</xdr:colOff>
      <xdr:row>73</xdr:row>
      <xdr:rowOff>137088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585843"/>
          <a:ext cx="889000" cy="6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87970</xdr:rowOff>
    </xdr:from>
    <xdr:to>
      <xdr:col>107</xdr:col>
      <xdr:colOff>101600</xdr:colOff>
      <xdr:row>77</xdr:row>
      <xdr:rowOff>18120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1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9247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2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115974</xdr:rowOff>
    </xdr:from>
    <xdr:to>
      <xdr:col>102</xdr:col>
      <xdr:colOff>114300</xdr:colOff>
      <xdr:row>73</xdr:row>
      <xdr:rowOff>137088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2631824"/>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169563</xdr:rowOff>
    </xdr:from>
    <xdr:to>
      <xdr:col>102</xdr:col>
      <xdr:colOff>165100</xdr:colOff>
      <xdr:row>76</xdr:row>
      <xdr:rowOff>99713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02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90840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12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162102</xdr:rowOff>
    </xdr:from>
    <xdr:to>
      <xdr:col>98</xdr:col>
      <xdr:colOff>38100</xdr:colOff>
      <xdr:row>76</xdr:row>
      <xdr:rowOff>92252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0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83379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1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54757</xdr:rowOff>
    </xdr:from>
    <xdr:to>
      <xdr:col>116</xdr:col>
      <xdr:colOff>114300</xdr:colOff>
      <xdr:row>69</xdr:row>
      <xdr:rowOff>156357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188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7784</xdr:rowOff>
    </xdr:from>
    <xdr:ext cx="599010"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183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170804</xdr:rowOff>
    </xdr:from>
    <xdr:to>
      <xdr:col>112</xdr:col>
      <xdr:colOff>38100</xdr:colOff>
      <xdr:row>73</xdr:row>
      <xdr:rowOff>100954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51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117481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29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19193</xdr:rowOff>
    </xdr:from>
    <xdr:to>
      <xdr:col>107</xdr:col>
      <xdr:colOff>101600</xdr:colOff>
      <xdr:row>73</xdr:row>
      <xdr:rowOff>120793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53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137320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31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86288</xdr:rowOff>
    </xdr:from>
    <xdr:to>
      <xdr:col>102</xdr:col>
      <xdr:colOff>165100</xdr:colOff>
      <xdr:row>74</xdr:row>
      <xdr:rowOff>16438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6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32965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3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65174</xdr:rowOff>
    </xdr:from>
    <xdr:to>
      <xdr:col>98</xdr:col>
      <xdr:colOff>38100</xdr:colOff>
      <xdr:row>73</xdr:row>
      <xdr:rowOff>166774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5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11851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35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48079</xdr:rowOff>
    </xdr:from>
    <xdr:to>
      <xdr:col>107</xdr:col>
      <xdr:colOff>101600</xdr:colOff>
      <xdr:row>99</xdr:row>
      <xdr:rowOff>149679</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166206</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大きく乖離しているのは、主に補助費等、物件費、公債費、繰出金、積立金である。各要因について、補助費等は東本大震災復興交付金残余見込み額の返還に伴い大きく増加している。物件費は、行政事務包括管理業務委託を実施していることに加え、ふるさと納税返戻品の取扱業務委託料が増加している。公債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繰上償還を実施したことによる増となった。繰出金は下水道事業特別会計が公営企業会計へ移行することに伴い、下水道事業特別会計への繰出金が増加したことによる増となった。また積立金は、今後変換する復興交付金を財政調整基金に積み立てていること等から平均値と大きく乖離する結果となった。そのほかの経費について、震災からの復興事業に伴う平均との乖離は一定の収束がみられる。今後も類似団体平均との乖離が続いている物件費をはじめとし、各経費の見直しを図りながら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岩手県陸前高田市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17,970
17,795
231.94
25,529,191
24,368,769
654,989
6,945,092
12,302,114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61214</xdr:rowOff>
    </xdr:from>
    <xdr:to>
      <xdr:col>24</xdr:col>
      <xdr:colOff>63500</xdr:colOff>
      <xdr:row>32</xdr:row>
      <xdr:rowOff>98361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47614"/>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98361</xdr:rowOff>
    </xdr:from>
    <xdr:to>
      <xdr:col>19</xdr:col>
      <xdr:colOff>177800</xdr:colOff>
      <xdr:row>32</xdr:row>
      <xdr:rowOff>113221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84761"/>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106363</xdr:rowOff>
    </xdr:from>
    <xdr:to>
      <xdr:col>15</xdr:col>
      <xdr:colOff>50800</xdr:colOff>
      <xdr:row>32</xdr:row>
      <xdr:rowOff>113221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9276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39514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106363</xdr:rowOff>
    </xdr:from>
    <xdr:to>
      <xdr:col>10</xdr:col>
      <xdr:colOff>114300</xdr:colOff>
      <xdr:row>32</xdr:row>
      <xdr:rowOff>141796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92763"/>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19702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36466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10414</xdr:rowOff>
    </xdr:from>
    <xdr:to>
      <xdr:col>24</xdr:col>
      <xdr:colOff>114300</xdr:colOff>
      <xdr:row>32</xdr:row>
      <xdr:rowOff>112014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9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33291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4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47561</xdr:rowOff>
    </xdr:from>
    <xdr:to>
      <xdr:col>20</xdr:col>
      <xdr:colOff>38100</xdr:colOff>
      <xdr:row>32</xdr:row>
      <xdr:rowOff>149161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3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165688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0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62421</xdr:rowOff>
    </xdr:from>
    <xdr:to>
      <xdr:col>15</xdr:col>
      <xdr:colOff>101600</xdr:colOff>
      <xdr:row>32</xdr:row>
      <xdr:rowOff>164021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9098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2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55563</xdr:rowOff>
    </xdr:from>
    <xdr:to>
      <xdr:col>10</xdr:col>
      <xdr:colOff>165100</xdr:colOff>
      <xdr:row>32</xdr:row>
      <xdr:rowOff>157163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2240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1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90996</xdr:rowOff>
    </xdr:from>
    <xdr:to>
      <xdr:col>6</xdr:col>
      <xdr:colOff>38100</xdr:colOff>
      <xdr:row>33</xdr:row>
      <xdr:rowOff>21146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7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37673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46589</xdr:rowOff>
    </xdr:from>
    <xdr:to>
      <xdr:col>24</xdr:col>
      <xdr:colOff>63500</xdr:colOff>
      <xdr:row>57</xdr:row>
      <xdr:rowOff>15188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47789"/>
          <a:ext cx="838200" cy="14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24869</xdr:rowOff>
    </xdr:from>
    <xdr:to>
      <xdr:col>19</xdr:col>
      <xdr:colOff>177800</xdr:colOff>
      <xdr:row>57</xdr:row>
      <xdr:rowOff>15188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26069"/>
          <a:ext cx="889000" cy="16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37923</xdr:rowOff>
    </xdr:from>
    <xdr:to>
      <xdr:col>15</xdr:col>
      <xdr:colOff>50800</xdr:colOff>
      <xdr:row>56</xdr:row>
      <xdr:rowOff>24869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8953323"/>
          <a:ext cx="889000" cy="67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165032</xdr:rowOff>
    </xdr:from>
    <xdr:to>
      <xdr:col>15</xdr:col>
      <xdr:colOff>101600</xdr:colOff>
      <xdr:row>58</xdr:row>
      <xdr:rowOff>95182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86309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3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37923</xdr:rowOff>
    </xdr:from>
    <xdr:to>
      <xdr:col>10</xdr:col>
      <xdr:colOff>114300</xdr:colOff>
      <xdr:row>54</xdr:row>
      <xdr:rowOff>149290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8953323"/>
          <a:ext cx="889000" cy="45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99557</xdr:rowOff>
    </xdr:from>
    <xdr:to>
      <xdr:col>10</xdr:col>
      <xdr:colOff>165100</xdr:colOff>
      <xdr:row>59</xdr:row>
      <xdr:rowOff>29707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4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20834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3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123484</xdr:rowOff>
    </xdr:from>
    <xdr:to>
      <xdr:col>6</xdr:col>
      <xdr:colOff>38100</xdr:colOff>
      <xdr:row>59</xdr:row>
      <xdr:rowOff>53634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44761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6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167239</xdr:rowOff>
    </xdr:from>
    <xdr:to>
      <xdr:col>24</xdr:col>
      <xdr:colOff>114300</xdr:colOff>
      <xdr:row>56</xdr:row>
      <xdr:rowOff>97389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18666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4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135838</xdr:rowOff>
    </xdr:from>
    <xdr:to>
      <xdr:col>20</xdr:col>
      <xdr:colOff>38100</xdr:colOff>
      <xdr:row>57</xdr:row>
      <xdr:rowOff>65988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3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82515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1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145519</xdr:rowOff>
    </xdr:from>
    <xdr:to>
      <xdr:col>15</xdr:col>
      <xdr:colOff>101600</xdr:colOff>
      <xdr:row>56</xdr:row>
      <xdr:rowOff>75669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7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92196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3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158573</xdr:rowOff>
    </xdr:from>
    <xdr:to>
      <xdr:col>10</xdr:col>
      <xdr:colOff>165100</xdr:colOff>
      <xdr:row>52</xdr:row>
      <xdr:rowOff>88723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890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50</xdr:row>
      <xdr:rowOff>105250</xdr:rowOff>
    </xdr:from>
    <xdr:ext cx="690189"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674205" y="86777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98490</xdr:rowOff>
    </xdr:from>
    <xdr:to>
      <xdr:col>6</xdr:col>
      <xdr:colOff>38100</xdr:colOff>
      <xdr:row>55</xdr:row>
      <xdr:rowOff>28640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3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45167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13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170022</xdr:rowOff>
    </xdr:from>
    <xdr:to>
      <xdr:col>24</xdr:col>
      <xdr:colOff>63500</xdr:colOff>
      <xdr:row>76</xdr:row>
      <xdr:rowOff>14148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28772"/>
          <a:ext cx="838200" cy="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170022</xdr:rowOff>
    </xdr:from>
    <xdr:to>
      <xdr:col>19</xdr:col>
      <xdr:colOff>177800</xdr:colOff>
      <xdr:row>76</xdr:row>
      <xdr:rowOff>84361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28772"/>
          <a:ext cx="889000" cy="8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84361</xdr:rowOff>
    </xdr:from>
    <xdr:to>
      <xdr:col>15</xdr:col>
      <xdr:colOff>50800</xdr:colOff>
      <xdr:row>76</xdr:row>
      <xdr:rowOff>144436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14561"/>
          <a:ext cx="889000" cy="6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64960</xdr:rowOff>
    </xdr:from>
    <xdr:to>
      <xdr:col>15</xdr:col>
      <xdr:colOff>101600</xdr:colOff>
      <xdr:row>76</xdr:row>
      <xdr:rowOff>166560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157687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79907</xdr:rowOff>
    </xdr:from>
    <xdr:to>
      <xdr:col>10</xdr:col>
      <xdr:colOff>114300</xdr:colOff>
      <xdr:row>76</xdr:row>
      <xdr:rowOff>144436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10107"/>
          <a:ext cx="889000" cy="6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95328</xdr:rowOff>
    </xdr:from>
    <xdr:to>
      <xdr:col>10</xdr:col>
      <xdr:colOff>165100</xdr:colOff>
      <xdr:row>77</xdr:row>
      <xdr:rowOff>25478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2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16605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1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143315</xdr:rowOff>
    </xdr:from>
    <xdr:to>
      <xdr:col>6</xdr:col>
      <xdr:colOff>38100</xdr:colOff>
      <xdr:row>77</xdr:row>
      <xdr:rowOff>73465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7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64592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6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134798</xdr:rowOff>
    </xdr:from>
    <xdr:to>
      <xdr:col>24</xdr:col>
      <xdr:colOff>114300</xdr:colOff>
      <xdr:row>76</xdr:row>
      <xdr:rowOff>64948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9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113225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7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119221</xdr:rowOff>
    </xdr:from>
    <xdr:to>
      <xdr:col>20</xdr:col>
      <xdr:colOff>38100</xdr:colOff>
      <xdr:row>76</xdr:row>
      <xdr:rowOff>49371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40499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7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33561</xdr:rowOff>
    </xdr:from>
    <xdr:to>
      <xdr:col>15</xdr:col>
      <xdr:colOff>101600</xdr:colOff>
      <xdr:row>76</xdr:row>
      <xdr:rowOff>135161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6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151688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3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93636</xdr:rowOff>
    </xdr:from>
    <xdr:to>
      <xdr:col>10</xdr:col>
      <xdr:colOff>165100</xdr:colOff>
      <xdr:row>77</xdr:row>
      <xdr:rowOff>23786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40314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9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29107</xdr:rowOff>
    </xdr:from>
    <xdr:to>
      <xdr:col>6</xdr:col>
      <xdr:colOff>38100</xdr:colOff>
      <xdr:row>76</xdr:row>
      <xdr:rowOff>130707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5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147235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3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74667</xdr:rowOff>
    </xdr:from>
    <xdr:to>
      <xdr:col>24</xdr:col>
      <xdr:colOff>63500</xdr:colOff>
      <xdr:row>98</xdr:row>
      <xdr:rowOff>99130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76767"/>
          <a:ext cx="838200" cy="2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99130</xdr:rowOff>
    </xdr:from>
    <xdr:to>
      <xdr:col>19</xdr:col>
      <xdr:colOff>177800</xdr:colOff>
      <xdr:row>98</xdr:row>
      <xdr:rowOff>99597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01230"/>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97348</xdr:rowOff>
    </xdr:from>
    <xdr:to>
      <xdr:col>15</xdr:col>
      <xdr:colOff>50800</xdr:colOff>
      <xdr:row>98</xdr:row>
      <xdr:rowOff>99597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99448"/>
          <a:ext cx="8890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41802</xdr:rowOff>
    </xdr:from>
    <xdr:to>
      <xdr:col>15</xdr:col>
      <xdr:colOff>101600</xdr:colOff>
      <xdr:row>98</xdr:row>
      <xdr:rowOff>143402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4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159929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41683</xdr:rowOff>
    </xdr:from>
    <xdr:to>
      <xdr:col>10</xdr:col>
      <xdr:colOff>114300</xdr:colOff>
      <xdr:row>98</xdr:row>
      <xdr:rowOff>97348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43783"/>
          <a:ext cx="889000" cy="5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55122</xdr:rowOff>
    </xdr:from>
    <xdr:to>
      <xdr:col>10</xdr:col>
      <xdr:colOff>165100</xdr:colOff>
      <xdr:row>98</xdr:row>
      <xdr:rowOff>156722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147849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4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63247</xdr:rowOff>
    </xdr:from>
    <xdr:to>
      <xdr:col>6</xdr:col>
      <xdr:colOff>38100</xdr:colOff>
      <xdr:row>98</xdr:row>
      <xdr:rowOff>164847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155974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23867</xdr:rowOff>
    </xdr:from>
    <xdr:to>
      <xdr:col>24</xdr:col>
      <xdr:colOff>114300</xdr:colOff>
      <xdr:row>98</xdr:row>
      <xdr:rowOff>125467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2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48330</xdr:rowOff>
    </xdr:from>
    <xdr:to>
      <xdr:col>20</xdr:col>
      <xdr:colOff>38100</xdr:colOff>
      <xdr:row>98</xdr:row>
      <xdr:rowOff>149930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141057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4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48797</xdr:rowOff>
    </xdr:from>
    <xdr:to>
      <xdr:col>15</xdr:col>
      <xdr:colOff>101600</xdr:colOff>
      <xdr:row>98</xdr:row>
      <xdr:rowOff>150397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141524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46548</xdr:rowOff>
    </xdr:from>
    <xdr:to>
      <xdr:col>10</xdr:col>
      <xdr:colOff>165100</xdr:colOff>
      <xdr:row>98</xdr:row>
      <xdr:rowOff>148148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164675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2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162333</xdr:rowOff>
    </xdr:from>
    <xdr:to>
      <xdr:col>6</xdr:col>
      <xdr:colOff>38100</xdr:colOff>
      <xdr:row>98</xdr:row>
      <xdr:rowOff>92483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109010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6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21481</xdr:rowOff>
    </xdr:from>
    <xdr:to>
      <xdr:col>55</xdr:col>
      <xdr:colOff>0</xdr:colOff>
      <xdr:row>38</xdr:row>
      <xdr:rowOff>80264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5164981"/>
          <a:ext cx="838200" cy="143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21481</xdr:rowOff>
    </xdr:from>
    <xdr:to>
      <xdr:col>50</xdr:col>
      <xdr:colOff>114300</xdr:colOff>
      <xdr:row>32</xdr:row>
      <xdr:rowOff>82223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5164981"/>
          <a:ext cx="889000" cy="40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82223</xdr:rowOff>
    </xdr:from>
    <xdr:to>
      <xdr:col>45</xdr:col>
      <xdr:colOff>177800</xdr:colOff>
      <xdr:row>37</xdr:row>
      <xdr:rowOff>106716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568623"/>
          <a:ext cx="889000" cy="88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53957</xdr:rowOff>
    </xdr:from>
    <xdr:to>
      <xdr:col>46</xdr:col>
      <xdr:colOff>38100</xdr:colOff>
      <xdr:row>37</xdr:row>
      <xdr:rowOff>155557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146684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69161</xdr:rowOff>
    </xdr:from>
    <xdr:to>
      <xdr:col>41</xdr:col>
      <xdr:colOff>50800</xdr:colOff>
      <xdr:row>37</xdr:row>
      <xdr:rowOff>106716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4128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97717</xdr:rowOff>
    </xdr:from>
    <xdr:to>
      <xdr:col>41</xdr:col>
      <xdr:colOff>101600</xdr:colOff>
      <xdr:row>38</xdr:row>
      <xdr:rowOff>27867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18994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34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90860</xdr:rowOff>
    </xdr:from>
    <xdr:to>
      <xdr:col>36</xdr:col>
      <xdr:colOff>165100</xdr:colOff>
      <xdr:row>38</xdr:row>
      <xdr:rowOff>21010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12137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27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29464</xdr:rowOff>
    </xdr:from>
    <xdr:to>
      <xdr:col>55</xdr:col>
      <xdr:colOff>50800</xdr:colOff>
      <xdr:row>38</xdr:row>
      <xdr:rowOff>131064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7891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142131</xdr:rowOff>
    </xdr:from>
    <xdr:to>
      <xdr:col>50</xdr:col>
      <xdr:colOff>165100</xdr:colOff>
      <xdr:row>30</xdr:row>
      <xdr:rowOff>72281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1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88808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48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31423</xdr:rowOff>
    </xdr:from>
    <xdr:to>
      <xdr:col>46</xdr:col>
      <xdr:colOff>38100</xdr:colOff>
      <xdr:row>32</xdr:row>
      <xdr:rowOff>133023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5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149550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29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55916</xdr:rowOff>
    </xdr:from>
    <xdr:to>
      <xdr:col>41</xdr:col>
      <xdr:colOff>101600</xdr:colOff>
      <xdr:row>37</xdr:row>
      <xdr:rowOff>157516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39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18361</xdr:rowOff>
    </xdr:from>
    <xdr:to>
      <xdr:col>36</xdr:col>
      <xdr:colOff>165100</xdr:colOff>
      <xdr:row>37</xdr:row>
      <xdr:rowOff>119961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136488</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13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38626</xdr:rowOff>
    </xdr:from>
    <xdr:to>
      <xdr:col>55</xdr:col>
      <xdr:colOff>0</xdr:colOff>
      <xdr:row>55</xdr:row>
      <xdr:rowOff>153645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468376"/>
          <a:ext cx="8382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153645</xdr:rowOff>
    </xdr:from>
    <xdr:to>
      <xdr:col>50</xdr:col>
      <xdr:colOff>114300</xdr:colOff>
      <xdr:row>56</xdr:row>
      <xdr:rowOff>18912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583395"/>
          <a:ext cx="889000" cy="3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107489</xdr:rowOff>
    </xdr:from>
    <xdr:to>
      <xdr:col>45</xdr:col>
      <xdr:colOff>177800</xdr:colOff>
      <xdr:row>56</xdr:row>
      <xdr:rowOff>18912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365789"/>
          <a:ext cx="889000" cy="25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112043</xdr:rowOff>
    </xdr:from>
    <xdr:to>
      <xdr:col>46</xdr:col>
      <xdr:colOff>38100</xdr:colOff>
      <xdr:row>57</xdr:row>
      <xdr:rowOff>42193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33320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107489</xdr:rowOff>
    </xdr:from>
    <xdr:to>
      <xdr:col>41</xdr:col>
      <xdr:colOff>50800</xdr:colOff>
      <xdr:row>55</xdr:row>
      <xdr:rowOff>106510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365789"/>
          <a:ext cx="889000" cy="17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123103</xdr:rowOff>
    </xdr:from>
    <xdr:to>
      <xdr:col>41</xdr:col>
      <xdr:colOff>101600</xdr:colOff>
      <xdr:row>57</xdr:row>
      <xdr:rowOff>53253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44380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13222</xdr:rowOff>
    </xdr:from>
    <xdr:to>
      <xdr:col>36</xdr:col>
      <xdr:colOff>165100</xdr:colOff>
      <xdr:row>57</xdr:row>
      <xdr:rowOff>114822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105949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159276</xdr:rowOff>
    </xdr:from>
    <xdr:to>
      <xdr:col>55</xdr:col>
      <xdr:colOff>50800</xdr:colOff>
      <xdr:row>55</xdr:row>
      <xdr:rowOff>89426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4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10703</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2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102845</xdr:rowOff>
    </xdr:from>
    <xdr:to>
      <xdr:col>50</xdr:col>
      <xdr:colOff>165100</xdr:colOff>
      <xdr:row>56</xdr:row>
      <xdr:rowOff>32995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53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49522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30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139562</xdr:rowOff>
    </xdr:from>
    <xdr:to>
      <xdr:col>46</xdr:col>
      <xdr:colOff>38100</xdr:colOff>
      <xdr:row>56</xdr:row>
      <xdr:rowOff>69712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5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86239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3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56689</xdr:rowOff>
    </xdr:from>
    <xdr:to>
      <xdr:col>41</xdr:col>
      <xdr:colOff>101600</xdr:colOff>
      <xdr:row>54</xdr:row>
      <xdr:rowOff>158289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3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3366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09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55710</xdr:rowOff>
    </xdr:from>
    <xdr:to>
      <xdr:col>36</xdr:col>
      <xdr:colOff>165100</xdr:colOff>
      <xdr:row>55</xdr:row>
      <xdr:rowOff>157310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4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2387</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26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4570</xdr:rowOff>
    </xdr:from>
    <xdr:to>
      <xdr:col>55</xdr:col>
      <xdr:colOff>0</xdr:colOff>
      <xdr:row>77</xdr:row>
      <xdr:rowOff>150957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206220"/>
          <a:ext cx="838200" cy="14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4570</xdr:rowOff>
    </xdr:from>
    <xdr:to>
      <xdr:col>50</xdr:col>
      <xdr:colOff>114300</xdr:colOff>
      <xdr:row>77</xdr:row>
      <xdr:rowOff>127712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206220"/>
          <a:ext cx="889000" cy="12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121572</xdr:rowOff>
    </xdr:from>
    <xdr:to>
      <xdr:col>45</xdr:col>
      <xdr:colOff>177800</xdr:colOff>
      <xdr:row>77</xdr:row>
      <xdr:rowOff>127712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323222"/>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124439</xdr:rowOff>
    </xdr:from>
    <xdr:to>
      <xdr:col>46</xdr:col>
      <xdr:colOff>38100</xdr:colOff>
      <xdr:row>78</xdr:row>
      <xdr:rowOff>54589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45716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121572</xdr:rowOff>
    </xdr:from>
    <xdr:to>
      <xdr:col>41</xdr:col>
      <xdr:colOff>50800</xdr:colOff>
      <xdr:row>78</xdr:row>
      <xdr:rowOff>32637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23222"/>
          <a:ext cx="889000" cy="8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168801</xdr:rowOff>
    </xdr:from>
    <xdr:to>
      <xdr:col>41</xdr:col>
      <xdr:colOff>101600</xdr:colOff>
      <xdr:row>78</xdr:row>
      <xdr:rowOff>98951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90078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6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160703</xdr:rowOff>
    </xdr:from>
    <xdr:to>
      <xdr:col>36</xdr:col>
      <xdr:colOff>165100</xdr:colOff>
      <xdr:row>78</xdr:row>
      <xdr:rowOff>90853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6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81980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5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100157</xdr:rowOff>
    </xdr:from>
    <xdr:to>
      <xdr:col>55</xdr:col>
      <xdr:colOff>50800</xdr:colOff>
      <xdr:row>78</xdr:row>
      <xdr:rowOff>30307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123034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5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125220</xdr:rowOff>
    </xdr:from>
    <xdr:to>
      <xdr:col>50</xdr:col>
      <xdr:colOff>165100</xdr:colOff>
      <xdr:row>77</xdr:row>
      <xdr:rowOff>55370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15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71897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93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76912</xdr:rowOff>
    </xdr:from>
    <xdr:to>
      <xdr:col>46</xdr:col>
      <xdr:colOff>38100</xdr:colOff>
      <xdr:row>78</xdr:row>
      <xdr:rowOff>7062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23589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5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70772</xdr:rowOff>
    </xdr:from>
    <xdr:to>
      <xdr:col>41</xdr:col>
      <xdr:colOff>101600</xdr:colOff>
      <xdr:row>78</xdr:row>
      <xdr:rowOff>922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7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17449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4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153287</xdr:rowOff>
    </xdr:from>
    <xdr:to>
      <xdr:col>36</xdr:col>
      <xdr:colOff>165100</xdr:colOff>
      <xdr:row>78</xdr:row>
      <xdr:rowOff>83437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99964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97</xdr:row>
      <xdr:rowOff>101636</xdr:rowOff>
    </xdr:from>
    <xdr:to>
      <xdr:col>54</xdr:col>
      <xdr:colOff>189865</xdr:colOff>
      <xdr:row>98</xdr:row>
      <xdr:rowOff>13461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6732286"/>
          <a:ext cx="1270" cy="83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86412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8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13461</xdr:rowOff>
    </xdr:from>
    <xdr:to>
      <xdr:col>55</xdr:col>
      <xdr:colOff>88900</xdr:colOff>
      <xdr:row>98</xdr:row>
      <xdr:rowOff>13461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1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48313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650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97</xdr:row>
      <xdr:rowOff>101636</xdr:rowOff>
    </xdr:from>
    <xdr:to>
      <xdr:col>55</xdr:col>
      <xdr:colOff>88900</xdr:colOff>
      <xdr:row>97</xdr:row>
      <xdr:rowOff>101636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732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47763</xdr:rowOff>
    </xdr:from>
    <xdr:to>
      <xdr:col>55</xdr:col>
      <xdr:colOff>0</xdr:colOff>
      <xdr:row>97</xdr:row>
      <xdr:rowOff>103343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678413"/>
          <a:ext cx="838200" cy="5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130863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61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109903</xdr:rowOff>
    </xdr:from>
    <xdr:to>
      <xdr:col>55</xdr:col>
      <xdr:colOff>50800</xdr:colOff>
      <xdr:row>98</xdr:row>
      <xdr:rowOff>40053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40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87221</xdr:rowOff>
    </xdr:from>
    <xdr:to>
      <xdr:col>50</xdr:col>
      <xdr:colOff>114300</xdr:colOff>
      <xdr:row>97</xdr:row>
      <xdr:rowOff>47763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5860621"/>
          <a:ext cx="889000" cy="8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108956</xdr:rowOff>
    </xdr:from>
    <xdr:to>
      <xdr:col>50</xdr:col>
      <xdr:colOff>165100</xdr:colOff>
      <xdr:row>98</xdr:row>
      <xdr:rowOff>39106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39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30233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83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39684</xdr:rowOff>
    </xdr:from>
    <xdr:to>
      <xdr:col>45</xdr:col>
      <xdr:colOff>177800</xdr:colOff>
      <xdr:row>92</xdr:row>
      <xdr:rowOff>87221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5813084"/>
          <a:ext cx="889000" cy="4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94107</xdr:rowOff>
    </xdr:from>
    <xdr:to>
      <xdr:col>46</xdr:col>
      <xdr:colOff>38100</xdr:colOff>
      <xdr:row>98</xdr:row>
      <xdr:rowOff>24257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15384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8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51995</xdr:rowOff>
    </xdr:from>
    <xdr:to>
      <xdr:col>41</xdr:col>
      <xdr:colOff>50800</xdr:colOff>
      <xdr:row>92</xdr:row>
      <xdr:rowOff>39684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5653945"/>
          <a:ext cx="889000" cy="1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99275</xdr:rowOff>
    </xdr:from>
    <xdr:to>
      <xdr:col>41</xdr:col>
      <xdr:colOff>101600</xdr:colOff>
      <xdr:row>98</xdr:row>
      <xdr:rowOff>29425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20552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2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116315</xdr:rowOff>
    </xdr:from>
    <xdr:to>
      <xdr:col>36</xdr:col>
      <xdr:colOff>165100</xdr:colOff>
      <xdr:row>98</xdr:row>
      <xdr:rowOff>46465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3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52543</xdr:rowOff>
    </xdr:from>
    <xdr:to>
      <xdr:col>55</xdr:col>
      <xdr:colOff>50800</xdr:colOff>
      <xdr:row>97</xdr:row>
      <xdr:rowOff>154143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8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3863</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3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168413</xdr:rowOff>
    </xdr:from>
    <xdr:to>
      <xdr:col>50</xdr:col>
      <xdr:colOff>165100</xdr:colOff>
      <xdr:row>97</xdr:row>
      <xdr:rowOff>98563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2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115090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40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36421</xdr:rowOff>
    </xdr:from>
    <xdr:to>
      <xdr:col>46</xdr:col>
      <xdr:colOff>38100</xdr:colOff>
      <xdr:row>92</xdr:row>
      <xdr:rowOff>138021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580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90</xdr:row>
      <xdr:rowOff>154548</xdr:rowOff>
    </xdr:from>
    <xdr:ext cx="69018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05205" y="15585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160334</xdr:rowOff>
    </xdr:from>
    <xdr:to>
      <xdr:col>41</xdr:col>
      <xdr:colOff>101600</xdr:colOff>
      <xdr:row>92</xdr:row>
      <xdr:rowOff>90484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57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90</xdr:row>
      <xdr:rowOff>107011</xdr:rowOff>
    </xdr:from>
    <xdr:ext cx="69018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16205" y="15537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1195</xdr:rowOff>
    </xdr:from>
    <xdr:to>
      <xdr:col>36</xdr:col>
      <xdr:colOff>165100</xdr:colOff>
      <xdr:row>91</xdr:row>
      <xdr:rowOff>102795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560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89</xdr:row>
      <xdr:rowOff>119322</xdr:rowOff>
    </xdr:from>
    <xdr:ext cx="69018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27205" y="153783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60223</xdr:rowOff>
    </xdr:from>
    <xdr:to>
      <xdr:col>85</xdr:col>
      <xdr:colOff>127000</xdr:colOff>
      <xdr:row>36</xdr:row>
      <xdr:rowOff>139605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32423"/>
          <a:ext cx="838200" cy="7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139605</xdr:rowOff>
    </xdr:from>
    <xdr:to>
      <xdr:col>81</xdr:col>
      <xdr:colOff>50800</xdr:colOff>
      <xdr:row>36</xdr:row>
      <xdr:rowOff>154730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11805"/>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142062</xdr:rowOff>
    </xdr:from>
    <xdr:to>
      <xdr:col>76</xdr:col>
      <xdr:colOff>114300</xdr:colOff>
      <xdr:row>36</xdr:row>
      <xdr:rowOff>154730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314262"/>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140183</xdr:rowOff>
    </xdr:from>
    <xdr:to>
      <xdr:col>76</xdr:col>
      <xdr:colOff>165100</xdr:colOff>
      <xdr:row>36</xdr:row>
      <xdr:rowOff>70333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86860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80035</xdr:rowOff>
    </xdr:from>
    <xdr:to>
      <xdr:col>71</xdr:col>
      <xdr:colOff>177800</xdr:colOff>
      <xdr:row>36</xdr:row>
      <xdr:rowOff>142062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252235"/>
          <a:ext cx="889000" cy="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4318</xdr:rowOff>
    </xdr:from>
    <xdr:to>
      <xdr:col>72</xdr:col>
      <xdr:colOff>38100</xdr:colOff>
      <xdr:row>36</xdr:row>
      <xdr:rowOff>105918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122445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42913</xdr:rowOff>
    </xdr:from>
    <xdr:to>
      <xdr:col>67</xdr:col>
      <xdr:colOff>101600</xdr:colOff>
      <xdr:row>36</xdr:row>
      <xdr:rowOff>144513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135640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9423</xdr:rowOff>
    </xdr:from>
    <xdr:to>
      <xdr:col>85</xdr:col>
      <xdr:colOff>177800</xdr:colOff>
      <xdr:row>36</xdr:row>
      <xdr:rowOff>111023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32300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3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88805</xdr:rowOff>
    </xdr:from>
    <xdr:to>
      <xdr:col>81</xdr:col>
      <xdr:colOff>101600</xdr:colOff>
      <xdr:row>37</xdr:row>
      <xdr:rowOff>18955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10082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5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103930</xdr:rowOff>
    </xdr:from>
    <xdr:to>
      <xdr:col>76</xdr:col>
      <xdr:colOff>165100</xdr:colOff>
      <xdr:row>37</xdr:row>
      <xdr:rowOff>34080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25207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36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91262</xdr:rowOff>
    </xdr:from>
    <xdr:to>
      <xdr:col>72</xdr:col>
      <xdr:colOff>38100</xdr:colOff>
      <xdr:row>37</xdr:row>
      <xdr:rowOff>21412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6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12539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35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29235</xdr:rowOff>
    </xdr:from>
    <xdr:to>
      <xdr:col>67</xdr:col>
      <xdr:colOff>101600</xdr:colOff>
      <xdr:row>36</xdr:row>
      <xdr:rowOff>130835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147362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97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100937</xdr:rowOff>
    </xdr:from>
    <xdr:to>
      <xdr:col>85</xdr:col>
      <xdr:colOff>126364</xdr:colOff>
      <xdr:row>58</xdr:row>
      <xdr:rowOff>4011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9016337"/>
          <a:ext cx="1269" cy="931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7838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5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4011</xdr:rowOff>
    </xdr:from>
    <xdr:to>
      <xdr:col>86</xdr:col>
      <xdr:colOff>25400</xdr:colOff>
      <xdr:row>58</xdr:row>
      <xdr:rowOff>4011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8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47614</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79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100937</xdr:rowOff>
    </xdr:from>
    <xdr:to>
      <xdr:col>86</xdr:col>
      <xdr:colOff>25400</xdr:colOff>
      <xdr:row>52</xdr:row>
      <xdr:rowOff>100937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01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104496</xdr:rowOff>
    </xdr:from>
    <xdr:to>
      <xdr:col>85</xdr:col>
      <xdr:colOff>127000</xdr:colOff>
      <xdr:row>55</xdr:row>
      <xdr:rowOff>36106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362796"/>
          <a:ext cx="838200" cy="10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168117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59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18240</xdr:rowOff>
    </xdr:from>
    <xdr:to>
      <xdr:col>85</xdr:col>
      <xdr:colOff>177800</xdr:colOff>
      <xdr:row>56</xdr:row>
      <xdr:rowOff>119840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1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135357</xdr:rowOff>
    </xdr:from>
    <xdr:to>
      <xdr:col>81</xdr:col>
      <xdr:colOff>50800</xdr:colOff>
      <xdr:row>55</xdr:row>
      <xdr:rowOff>36106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393657"/>
          <a:ext cx="889000" cy="7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6825</xdr:rowOff>
    </xdr:from>
    <xdr:to>
      <xdr:col>81</xdr:col>
      <xdr:colOff>101600</xdr:colOff>
      <xdr:row>56</xdr:row>
      <xdr:rowOff>108425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99552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7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10731</xdr:rowOff>
    </xdr:from>
    <xdr:to>
      <xdr:col>76</xdr:col>
      <xdr:colOff>114300</xdr:colOff>
      <xdr:row>54</xdr:row>
      <xdr:rowOff>135357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8926131"/>
          <a:ext cx="889000" cy="46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132974</xdr:rowOff>
    </xdr:from>
    <xdr:to>
      <xdr:col>76</xdr:col>
      <xdr:colOff>165100</xdr:colOff>
      <xdr:row>56</xdr:row>
      <xdr:rowOff>63124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56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54251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5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60993</xdr:rowOff>
    </xdr:from>
    <xdr:to>
      <xdr:col>71</xdr:col>
      <xdr:colOff>177800</xdr:colOff>
      <xdr:row>52</xdr:row>
      <xdr:rowOff>10731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8804943"/>
          <a:ext cx="889000" cy="12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96444</xdr:rowOff>
    </xdr:from>
    <xdr:to>
      <xdr:col>72</xdr:col>
      <xdr:colOff>38100</xdr:colOff>
      <xdr:row>56</xdr:row>
      <xdr:rowOff>26594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52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17721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53528</xdr:rowOff>
    </xdr:from>
    <xdr:to>
      <xdr:col>67</xdr:col>
      <xdr:colOff>101600</xdr:colOff>
      <xdr:row>56</xdr:row>
      <xdr:rowOff>155128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146255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4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53696</xdr:rowOff>
    </xdr:from>
    <xdr:to>
      <xdr:col>85</xdr:col>
      <xdr:colOff>177800</xdr:colOff>
      <xdr:row>54</xdr:row>
      <xdr:rowOff>155296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31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76573</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1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156756</xdr:rowOff>
    </xdr:from>
    <xdr:to>
      <xdr:col>81</xdr:col>
      <xdr:colOff>101600</xdr:colOff>
      <xdr:row>55</xdr:row>
      <xdr:rowOff>86906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41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103433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1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84557</xdr:rowOff>
    </xdr:from>
    <xdr:to>
      <xdr:col>76</xdr:col>
      <xdr:colOff>165100</xdr:colOff>
      <xdr:row>55</xdr:row>
      <xdr:rowOff>14707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3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31234</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1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131381</xdr:rowOff>
    </xdr:from>
    <xdr:to>
      <xdr:col>72</xdr:col>
      <xdr:colOff>38100</xdr:colOff>
      <xdr:row>52</xdr:row>
      <xdr:rowOff>61531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88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78058</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865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10193</xdr:rowOff>
    </xdr:from>
    <xdr:to>
      <xdr:col>67</xdr:col>
      <xdr:colOff>101600</xdr:colOff>
      <xdr:row>51</xdr:row>
      <xdr:rowOff>111793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875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128320</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852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47830</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3420930"/>
          <a:ext cx="1269" cy="16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82223</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267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165957</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31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47830</xdr:rowOff>
    </xdr:from>
    <xdr:to>
      <xdr:col>86</xdr:col>
      <xdr:colOff>25400</xdr:colOff>
      <xdr:row>78</xdr:row>
      <xdr:rowOff>47830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42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171134</xdr:rowOff>
    </xdr:from>
    <xdr:to>
      <xdr:col>85</xdr:col>
      <xdr:colOff>127000</xdr:colOff>
      <xdr:row>78</xdr:row>
      <xdr:rowOff>148811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201334"/>
          <a:ext cx="838200" cy="32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126674</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499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148247</xdr:rowOff>
    </xdr:from>
    <xdr:to>
      <xdr:col>85</xdr:col>
      <xdr:colOff>177800</xdr:colOff>
      <xdr:row>79</xdr:row>
      <xdr:rowOff>78397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74800</xdr:rowOff>
    </xdr:from>
    <xdr:to>
      <xdr:col>81</xdr:col>
      <xdr:colOff>50800</xdr:colOff>
      <xdr:row>76</xdr:row>
      <xdr:rowOff>171134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2419200"/>
          <a:ext cx="889000" cy="78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145928</xdr:rowOff>
    </xdr:from>
    <xdr:to>
      <xdr:col>81</xdr:col>
      <xdr:colOff>101600</xdr:colOff>
      <xdr:row>79</xdr:row>
      <xdr:rowOff>76078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1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67205</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61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105766</xdr:rowOff>
    </xdr:from>
    <xdr:to>
      <xdr:col>76</xdr:col>
      <xdr:colOff>114300</xdr:colOff>
      <xdr:row>72</xdr:row>
      <xdr:rowOff>74800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2278716"/>
          <a:ext cx="889000" cy="14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127850</xdr:rowOff>
    </xdr:from>
    <xdr:to>
      <xdr:col>76</xdr:col>
      <xdr:colOff>165100</xdr:colOff>
      <xdr:row>79</xdr:row>
      <xdr:rowOff>58000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0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49127</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59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105766</xdr:rowOff>
    </xdr:from>
    <xdr:to>
      <xdr:col>71</xdr:col>
      <xdr:colOff>177800</xdr:colOff>
      <xdr:row>72</xdr:row>
      <xdr:rowOff>56910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2278716"/>
          <a:ext cx="889000" cy="1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134141</xdr:rowOff>
    </xdr:from>
    <xdr:to>
      <xdr:col>72</xdr:col>
      <xdr:colOff>38100</xdr:colOff>
      <xdr:row>79</xdr:row>
      <xdr:rowOff>64291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55418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59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158817</xdr:rowOff>
    </xdr:from>
    <xdr:to>
      <xdr:col>67</xdr:col>
      <xdr:colOff>101600</xdr:colOff>
      <xdr:row>79</xdr:row>
      <xdr:rowOff>88967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80094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6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98011</xdr:rowOff>
    </xdr:from>
    <xdr:to>
      <xdr:col>85</xdr:col>
      <xdr:colOff>177800</xdr:colOff>
      <xdr:row>79</xdr:row>
      <xdr:rowOff>28161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121506</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2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120334</xdr:rowOff>
    </xdr:from>
    <xdr:to>
      <xdr:col>81</xdr:col>
      <xdr:colOff>101600</xdr:colOff>
      <xdr:row>77</xdr:row>
      <xdr:rowOff>50484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1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67012</xdr:rowOff>
    </xdr:from>
    <xdr:ext cx="59901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181795" y="1292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24000</xdr:rowOff>
    </xdr:from>
    <xdr:to>
      <xdr:col>76</xdr:col>
      <xdr:colOff>165100</xdr:colOff>
      <xdr:row>72</xdr:row>
      <xdr:rowOff>125600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23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142127</xdr:rowOff>
    </xdr:from>
    <xdr:ext cx="59901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292795" y="1214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54966</xdr:rowOff>
    </xdr:from>
    <xdr:to>
      <xdr:col>72</xdr:col>
      <xdr:colOff>38100</xdr:colOff>
      <xdr:row>71</xdr:row>
      <xdr:rowOff>156566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222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1643</xdr:rowOff>
    </xdr:from>
    <xdr:ext cx="59901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03795" y="1200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6110</xdr:rowOff>
    </xdr:from>
    <xdr:to>
      <xdr:col>67</xdr:col>
      <xdr:colOff>101600</xdr:colOff>
      <xdr:row>72</xdr:row>
      <xdr:rowOff>107710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23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124237</xdr:rowOff>
    </xdr:from>
    <xdr:ext cx="59901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14795" y="1212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14388</xdr:rowOff>
    </xdr:from>
    <xdr:to>
      <xdr:col>85</xdr:col>
      <xdr:colOff>127000</xdr:colOff>
      <xdr:row>98</xdr:row>
      <xdr:rowOff>20312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45038"/>
          <a:ext cx="838200" cy="17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13996</xdr:rowOff>
    </xdr:from>
    <xdr:to>
      <xdr:col>81</xdr:col>
      <xdr:colOff>50800</xdr:colOff>
      <xdr:row>98</xdr:row>
      <xdr:rowOff>20312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644646"/>
          <a:ext cx="889000" cy="17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13996</xdr:rowOff>
    </xdr:from>
    <xdr:to>
      <xdr:col>76</xdr:col>
      <xdr:colOff>114300</xdr:colOff>
      <xdr:row>98</xdr:row>
      <xdr:rowOff>54285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44646"/>
          <a:ext cx="889000" cy="21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153865</xdr:rowOff>
    </xdr:from>
    <xdr:to>
      <xdr:col>76</xdr:col>
      <xdr:colOff>165100</xdr:colOff>
      <xdr:row>98</xdr:row>
      <xdr:rowOff>84015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7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75142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87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27460</xdr:rowOff>
    </xdr:from>
    <xdr:to>
      <xdr:col>71</xdr:col>
      <xdr:colOff>177800</xdr:colOff>
      <xdr:row>98</xdr:row>
      <xdr:rowOff>54285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658110"/>
          <a:ext cx="889000" cy="19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167917</xdr:rowOff>
    </xdr:from>
    <xdr:to>
      <xdr:col>72</xdr:col>
      <xdr:colOff>38100</xdr:colOff>
      <xdr:row>98</xdr:row>
      <xdr:rowOff>98067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9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114594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57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171169</xdr:rowOff>
    </xdr:from>
    <xdr:to>
      <xdr:col>67</xdr:col>
      <xdr:colOff>101600</xdr:colOff>
      <xdr:row>98</xdr:row>
      <xdr:rowOff>101319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80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92446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89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135038</xdr:rowOff>
    </xdr:from>
    <xdr:to>
      <xdr:col>85</xdr:col>
      <xdr:colOff>177800</xdr:colOff>
      <xdr:row>97</xdr:row>
      <xdr:rowOff>65188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9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157915</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140962</xdr:rowOff>
    </xdr:from>
    <xdr:to>
      <xdr:col>81</xdr:col>
      <xdr:colOff>101600</xdr:colOff>
      <xdr:row>98</xdr:row>
      <xdr:rowOff>71112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7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87639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54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134646</xdr:rowOff>
    </xdr:from>
    <xdr:to>
      <xdr:col>76</xdr:col>
      <xdr:colOff>165100</xdr:colOff>
      <xdr:row>97</xdr:row>
      <xdr:rowOff>64796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81323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63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3485</xdr:rowOff>
    </xdr:from>
    <xdr:to>
      <xdr:col>72</xdr:col>
      <xdr:colOff>38100</xdr:colOff>
      <xdr:row>98</xdr:row>
      <xdr:rowOff>105085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8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96212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89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148110</xdr:rowOff>
    </xdr:from>
    <xdr:to>
      <xdr:col>67</xdr:col>
      <xdr:colOff>101600</xdr:colOff>
      <xdr:row>97</xdr:row>
      <xdr:rowOff>78260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94787</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638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111811</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1323300" y="6626911"/>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54617</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69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138511</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310711"/>
          <a:ext cx="889000" cy="34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85608</xdr:rowOff>
    </xdr:from>
    <xdr:to>
      <xdr:col>107</xdr:col>
      <xdr:colOff>101600</xdr:colOff>
      <xdr:row>39</xdr:row>
      <xdr:rowOff>15758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32285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37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138511</xdr:rowOff>
    </xdr:from>
    <xdr:to>
      <xdr:col>102</xdr:col>
      <xdr:colOff>114300</xdr:colOff>
      <xdr:row>37</xdr:row>
      <xdr:rowOff>150764</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8656300" y="6310711"/>
          <a:ext cx="889000" cy="18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37602</xdr:rowOff>
    </xdr:from>
    <xdr:to>
      <xdr:col>102</xdr:col>
      <xdr:colOff>165100</xdr:colOff>
      <xdr:row>38</xdr:row>
      <xdr:rowOff>139202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130329</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645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85608</xdr:rowOff>
    </xdr:from>
    <xdr:to>
      <xdr:col>98</xdr:col>
      <xdr:colOff>38100</xdr:colOff>
      <xdr:row>39</xdr:row>
      <xdr:rowOff>15758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6885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6934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61011</xdr:rowOff>
    </xdr:from>
    <xdr:to>
      <xdr:col>116</xdr:col>
      <xdr:colOff>114300</xdr:colOff>
      <xdr:row>38</xdr:row>
      <xdr:rowOff>162611</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5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20388</xdr:rowOff>
    </xdr:from>
    <xdr:ext cx="378565"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364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87711</xdr:rowOff>
    </xdr:from>
    <xdr:to>
      <xdr:col>102</xdr:col>
      <xdr:colOff>165100</xdr:colOff>
      <xdr:row>37</xdr:row>
      <xdr:rowOff>17861</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2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34388</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10428" y="603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99964</xdr:rowOff>
    </xdr:from>
    <xdr:to>
      <xdr:col>98</xdr:col>
      <xdr:colOff>38100</xdr:colOff>
      <xdr:row>38</xdr:row>
      <xdr:rowOff>30114</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4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46641</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21428" y="621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48078</xdr:rowOff>
    </xdr:from>
    <xdr:to>
      <xdr:col>107</xdr:col>
      <xdr:colOff>101600</xdr:colOff>
      <xdr:row>59</xdr:row>
      <xdr:rowOff>149678</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166205</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震災に関連して類似団体平均を大きく上回っていた経費は、復興事業の終了に伴い平均に近い値へと推移している。一方で総務費は復興交付金返還額の積立を行ったことにより増加したほか、農林水産業費は農業集落用簡易水道整備に要する経費を下水道特別会計への繰出金として計上したこと等によりぞ増加するなど、臨時的に増加した経費もあった。議会費は類似団体平均より高い状態が続いていたものの、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年度の改選に伴い議員定数を１８人から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人へ減したこと等により、今後は一定の縮減が見込まれる。各経費について、引き続き支出の見直しを図り、健全な財政運営に努める。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岩手県陸前高田市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財政調整基金残高は、復興交付金返還見込み額を積み立てたため、増額した。また、実質単年度収支は、令和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年度の復興関連歳入が多額であった一方で、復興事業の収束により歳出額は減少し、令和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年度はその歳入の残余分を国庫返還又は返還のための積立として歳出したことから、単年度収支が大幅に悪化したことで、伴って悪化した。今後は返還等の終了により収支のバランスも整うものと見込む。</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岩手県陸前高田市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全会計において黒字となっており、今後も健全な財政運営に努める。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96"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25529191</v>
      </c>
      <c r="BO4" s="449"/>
      <c r="BP4" s="449"/>
      <c r="BQ4" s="449"/>
      <c r="BR4" s="449"/>
      <c r="BS4" s="449"/>
      <c r="BT4" s="449"/>
      <c r="BU4" s="450"/>
      <c r="BV4" s="448">
        <v>31333783</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9.4</v>
      </c>
      <c r="CU4" s="589"/>
      <c r="CV4" s="589"/>
      <c r="CW4" s="589"/>
      <c r="CX4" s="589"/>
      <c r="CY4" s="589"/>
      <c r="CZ4" s="589"/>
      <c r="DA4" s="590"/>
      <c r="DB4" s="588">
        <v>64.400000000000006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24368769</v>
      </c>
      <c r="BO5" s="420"/>
      <c r="BP5" s="420"/>
      <c r="BQ5" s="420"/>
      <c r="BR5" s="420"/>
      <c r="BS5" s="420"/>
      <c r="BT5" s="420"/>
      <c r="BU5" s="421"/>
      <c r="BV5" s="419">
        <v>26447126</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90.9</v>
      </c>
      <c r="CU5" s="417"/>
      <c r="CV5" s="417"/>
      <c r="CW5" s="417"/>
      <c r="CX5" s="417"/>
      <c r="CY5" s="417"/>
      <c r="CZ5" s="417"/>
      <c r="DA5" s="418"/>
      <c r="DB5" s="416">
        <v>89.4</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1160422</v>
      </c>
      <c r="BO6" s="420"/>
      <c r="BP6" s="420"/>
      <c r="BQ6" s="420"/>
      <c r="BR6" s="420"/>
      <c r="BS6" s="420"/>
      <c r="BT6" s="420"/>
      <c r="BU6" s="421"/>
      <c r="BV6" s="419">
        <v>4886657</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91.9</v>
      </c>
      <c r="CU6" s="563"/>
      <c r="CV6" s="563"/>
      <c r="CW6" s="563"/>
      <c r="CX6" s="563"/>
      <c r="CY6" s="563"/>
      <c r="CZ6" s="563"/>
      <c r="DA6" s="564"/>
      <c r="DB6" s="562">
        <v>92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505433</v>
      </c>
      <c r="BO7" s="420"/>
      <c r="BP7" s="420"/>
      <c r="BQ7" s="420"/>
      <c r="BR7" s="420"/>
      <c r="BS7" s="420"/>
      <c r="BT7" s="420"/>
      <c r="BU7" s="421"/>
      <c r="BV7" s="419">
        <v>308313</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6945092</v>
      </c>
      <c r="CU7" s="420"/>
      <c r="CV7" s="420"/>
      <c r="CW7" s="420"/>
      <c r="CX7" s="420"/>
      <c r="CY7" s="420"/>
      <c r="CZ7" s="420"/>
      <c r="DA7" s="421"/>
      <c r="DB7" s="419">
        <v>7112080</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654989</v>
      </c>
      <c r="BO8" s="420"/>
      <c r="BP8" s="420"/>
      <c r="BQ8" s="420"/>
      <c r="BR8" s="420"/>
      <c r="BS8" s="420"/>
      <c r="BT8" s="420"/>
      <c r="BU8" s="421"/>
      <c r="BV8" s="419">
        <v>4578344</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0.32</v>
      </c>
      <c r="CU8" s="523"/>
      <c r="CV8" s="523"/>
      <c r="CW8" s="523"/>
      <c r="CX8" s="523"/>
      <c r="CY8" s="523"/>
      <c r="CZ8" s="523"/>
      <c r="DA8" s="524"/>
      <c r="DB8" s="522">
        <v>0.33</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18262</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95</v>
      </c>
      <c r="AV9" s="478"/>
      <c r="AW9" s="478"/>
      <c r="AX9" s="478"/>
      <c r="AY9" s="433" t="s">
        <v>116</v>
      </c>
      <c r="AZ9" s="434"/>
      <c r="BA9" s="434"/>
      <c r="BB9" s="434"/>
      <c r="BC9" s="434"/>
      <c r="BD9" s="434"/>
      <c r="BE9" s="434"/>
      <c r="BF9" s="434"/>
      <c r="BG9" s="434"/>
      <c r="BH9" s="434"/>
      <c r="BI9" s="434"/>
      <c r="BJ9" s="434"/>
      <c r="BK9" s="434"/>
      <c r="BL9" s="434"/>
      <c r="BM9" s="435"/>
      <c r="BN9" s="419">
        <v>-3923355</v>
      </c>
      <c r="BO9" s="420"/>
      <c r="BP9" s="420"/>
      <c r="BQ9" s="420"/>
      <c r="BR9" s="420"/>
      <c r="BS9" s="420"/>
      <c r="BT9" s="420"/>
      <c r="BU9" s="421"/>
      <c r="BV9" s="419">
        <v>4160553</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12.9</v>
      </c>
      <c r="CU9" s="417"/>
      <c r="CV9" s="417"/>
      <c r="CW9" s="417"/>
      <c r="CX9" s="417"/>
      <c r="CY9" s="417"/>
      <c r="CZ9" s="417"/>
      <c r="DA9" s="418"/>
      <c r="DB9" s="416">
        <v>8.5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118</v>
      </c>
      <c r="M10" s="376"/>
      <c r="N10" s="376"/>
      <c r="O10" s="376"/>
      <c r="P10" s="376"/>
      <c r="Q10" s="377"/>
      <c r="R10" s="372">
        <v>19758</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4238225</v>
      </c>
      <c r="BO10" s="420"/>
      <c r="BP10" s="420"/>
      <c r="BQ10" s="420"/>
      <c r="BR10" s="420"/>
      <c r="BS10" s="420"/>
      <c r="BT10" s="420"/>
      <c r="BU10" s="421"/>
      <c r="BV10" s="419">
        <v>422217</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120</v>
      </c>
      <c r="AV11" s="478"/>
      <c r="AW11" s="478"/>
      <c r="AX11" s="478"/>
      <c r="AY11" s="433" t="s">
        <v>126</v>
      </c>
      <c r="AZ11" s="434"/>
      <c r="BA11" s="434"/>
      <c r="BB11" s="434"/>
      <c r="BC11" s="434"/>
      <c r="BD11" s="434"/>
      <c r="BE11" s="434"/>
      <c r="BF11" s="434"/>
      <c r="BG11" s="434"/>
      <c r="BH11" s="434"/>
      <c r="BI11" s="434"/>
      <c r="BJ11" s="434"/>
      <c r="BK11" s="434"/>
      <c r="BL11" s="434"/>
      <c r="BM11" s="435"/>
      <c r="BN11" s="419">
        <v>981420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17970</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120</v>
      </c>
      <c r="AV12" s="478"/>
      <c r="AW12" s="478"/>
      <c r="AX12" s="478"/>
      <c r="AY12" s="433" t="s">
        <v>135</v>
      </c>
      <c r="AZ12" s="434"/>
      <c r="BA12" s="434"/>
      <c r="BB12" s="434"/>
      <c r="BC12" s="434"/>
      <c r="BD12" s="434"/>
      <c r="BE12" s="434"/>
      <c r="BF12" s="434"/>
      <c r="BG12" s="434"/>
      <c r="BH12" s="434"/>
      <c r="BI12" s="434"/>
      <c r="BJ12" s="434"/>
      <c r="BK12" s="434"/>
      <c r="BL12" s="434"/>
      <c r="BM12" s="435"/>
      <c r="BN12" s="419">
        <v>2628283</v>
      </c>
      <c r="BO12" s="420"/>
      <c r="BP12" s="420"/>
      <c r="BQ12" s="420"/>
      <c r="BR12" s="420"/>
      <c r="BS12" s="420"/>
      <c r="BT12" s="420"/>
      <c r="BU12" s="421"/>
      <c r="BV12" s="419">
        <v>224467</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137</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138</v>
      </c>
      <c r="N13" s="504"/>
      <c r="O13" s="504"/>
      <c r="P13" s="504"/>
      <c r="Q13" s="505"/>
      <c r="R13" s="506">
        <v>17795</v>
      </c>
      <c r="S13" s="507"/>
      <c r="T13" s="507"/>
      <c r="U13" s="507"/>
      <c r="V13" s="508"/>
      <c r="W13" s="509" t="s">
        <v>139</v>
      </c>
      <c r="X13" s="405"/>
      <c r="Y13" s="405"/>
      <c r="Z13" s="405"/>
      <c r="AA13" s="405"/>
      <c r="AB13" s="406"/>
      <c r="AC13" s="372">
        <v>1003</v>
      </c>
      <c r="AD13" s="373"/>
      <c r="AE13" s="373"/>
      <c r="AF13" s="373"/>
      <c r="AG13" s="374"/>
      <c r="AH13" s="372">
        <v>1097</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-1331993</v>
      </c>
      <c r="BO13" s="420"/>
      <c r="BP13" s="420"/>
      <c r="BQ13" s="420"/>
      <c r="BR13" s="420"/>
      <c r="BS13" s="420"/>
      <c r="BT13" s="420"/>
      <c r="BU13" s="421"/>
      <c r="BV13" s="419">
        <v>4358303</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14.2</v>
      </c>
      <c r="CU13" s="417"/>
      <c r="CV13" s="417"/>
      <c r="CW13" s="417"/>
      <c r="CX13" s="417"/>
      <c r="CY13" s="417"/>
      <c r="CZ13" s="417"/>
      <c r="DA13" s="418"/>
      <c r="DB13" s="416">
        <v>14.5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18338</v>
      </c>
      <c r="S14" s="507"/>
      <c r="T14" s="507"/>
      <c r="U14" s="507"/>
      <c r="V14" s="508"/>
      <c r="W14" s="510"/>
      <c r="X14" s="408"/>
      <c r="Y14" s="408"/>
      <c r="Z14" s="408"/>
      <c r="AA14" s="408"/>
      <c r="AB14" s="409"/>
      <c r="AC14" s="499">
        <v>11.2</v>
      </c>
      <c r="AD14" s="500"/>
      <c r="AE14" s="500"/>
      <c r="AF14" s="500"/>
      <c r="AG14" s="501"/>
      <c r="AH14" s="499">
        <v>11.3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129</v>
      </c>
      <c r="CU14" s="517"/>
      <c r="CV14" s="517"/>
      <c r="CW14" s="517"/>
      <c r="CX14" s="517"/>
      <c r="CY14" s="517"/>
      <c r="CZ14" s="517"/>
      <c r="DA14" s="518"/>
      <c r="DB14" s="516" t="s">
        <v>137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146</v>
      </c>
      <c r="N15" s="504"/>
      <c r="O15" s="504"/>
      <c r="P15" s="504"/>
      <c r="Q15" s="505"/>
      <c r="R15" s="506">
        <v>18163</v>
      </c>
      <c r="S15" s="507"/>
      <c r="T15" s="507"/>
      <c r="U15" s="507"/>
      <c r="V15" s="508"/>
      <c r="W15" s="509" t="s">
        <v>147</v>
      </c>
      <c r="X15" s="405"/>
      <c r="Y15" s="405"/>
      <c r="Z15" s="405"/>
      <c r="AA15" s="405"/>
      <c r="AB15" s="406"/>
      <c r="AC15" s="372">
        <v>2662</v>
      </c>
      <c r="AD15" s="373"/>
      <c r="AE15" s="373"/>
      <c r="AF15" s="373"/>
      <c r="AG15" s="374"/>
      <c r="AH15" s="372">
        <v>3306</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2021467</v>
      </c>
      <c r="BO15" s="449"/>
      <c r="BP15" s="449"/>
      <c r="BQ15" s="449"/>
      <c r="BR15" s="449"/>
      <c r="BS15" s="449"/>
      <c r="BT15" s="449"/>
      <c r="BU15" s="450"/>
      <c r="BV15" s="448">
        <v>1980885</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29.6</v>
      </c>
      <c r="AD16" s="500"/>
      <c r="AE16" s="500"/>
      <c r="AF16" s="500"/>
      <c r="AG16" s="501"/>
      <c r="AH16" s="499">
        <v>34.200000000000003</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6361099</v>
      </c>
      <c r="BO16" s="420"/>
      <c r="BP16" s="420"/>
      <c r="BQ16" s="420"/>
      <c r="BR16" s="420"/>
      <c r="BS16" s="420"/>
      <c r="BT16" s="420"/>
      <c r="BU16" s="421"/>
      <c r="BV16" s="419">
        <v>6353180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151</v>
      </c>
      <c r="S17" s="497"/>
      <c r="T17" s="497"/>
      <c r="U17" s="497"/>
      <c r="V17" s="498"/>
      <c r="W17" s="509" t="s">
        <v>154</v>
      </c>
      <c r="X17" s="405"/>
      <c r="Y17" s="405"/>
      <c r="Z17" s="405"/>
      <c r="AA17" s="405"/>
      <c r="AB17" s="406"/>
      <c r="AC17" s="372">
        <v>5325</v>
      </c>
      <c r="AD17" s="373"/>
      <c r="AE17" s="373"/>
      <c r="AF17" s="373"/>
      <c r="AG17" s="374"/>
      <c r="AH17" s="372">
        <v>5272</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2510945</v>
      </c>
      <c r="BO17" s="420"/>
      <c r="BP17" s="420"/>
      <c r="BQ17" s="420"/>
      <c r="BR17" s="420"/>
      <c r="BS17" s="420"/>
      <c r="BT17" s="420"/>
      <c r="BU17" s="421"/>
      <c r="BV17" s="419">
        <v>2462554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156</v>
      </c>
      <c r="C18" s="470"/>
      <c r="D18" s="470"/>
      <c r="E18" s="471"/>
      <c r="F18" s="471"/>
      <c r="G18" s="471"/>
      <c r="H18" s="471"/>
      <c r="I18" s="471"/>
      <c r="J18" s="471"/>
      <c r="K18" s="471"/>
      <c r="L18" s="472">
        <v>231.94</v>
      </c>
      <c r="M18" s="472"/>
      <c r="N18" s="472"/>
      <c r="O18" s="472"/>
      <c r="P18" s="472"/>
      <c r="Q18" s="472"/>
      <c r="R18" s="473"/>
      <c r="S18" s="473"/>
      <c r="T18" s="473"/>
      <c r="U18" s="473"/>
      <c r="V18" s="474"/>
      <c r="W18" s="490"/>
      <c r="X18" s="491"/>
      <c r="Y18" s="491"/>
      <c r="Z18" s="491"/>
      <c r="AA18" s="491"/>
      <c r="AB18" s="515"/>
      <c r="AC18" s="389">
        <v>59.2</v>
      </c>
      <c r="AD18" s="390"/>
      <c r="AE18" s="390"/>
      <c r="AF18" s="390"/>
      <c r="AG18" s="475"/>
      <c r="AH18" s="389">
        <v>54.5</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6360499</v>
      </c>
      <c r="BO18" s="420"/>
      <c r="BP18" s="420"/>
      <c r="BQ18" s="420"/>
      <c r="BR18" s="420"/>
      <c r="BS18" s="420"/>
      <c r="BT18" s="420"/>
      <c r="BU18" s="421"/>
      <c r="BV18" s="419">
        <v>6348672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158</v>
      </c>
      <c r="C19" s="470"/>
      <c r="D19" s="470"/>
      <c r="E19" s="471"/>
      <c r="F19" s="471"/>
      <c r="G19" s="471"/>
      <c r="H19" s="471"/>
      <c r="I19" s="471"/>
      <c r="J19" s="471"/>
      <c r="K19" s="471"/>
      <c r="L19" s="479">
        <v>79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17403980</v>
      </c>
      <c r="BO19" s="420"/>
      <c r="BP19" s="420"/>
      <c r="BQ19" s="420"/>
      <c r="BR19" s="420"/>
      <c r="BS19" s="420"/>
      <c r="BT19" s="420"/>
      <c r="BU19" s="421"/>
      <c r="BV19" s="419">
        <v>15736096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160</v>
      </c>
      <c r="C20" s="470"/>
      <c r="D20" s="470"/>
      <c r="E20" s="471"/>
      <c r="F20" s="471"/>
      <c r="G20" s="471"/>
      <c r="H20" s="471"/>
      <c r="I20" s="471"/>
      <c r="J20" s="471"/>
      <c r="K20" s="471"/>
      <c r="L20" s="479">
        <v>7142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12302114</v>
      </c>
      <c r="BO22" s="449"/>
      <c r="BP22" s="449"/>
      <c r="BQ22" s="449"/>
      <c r="BR22" s="449"/>
      <c r="BS22" s="449"/>
      <c r="BT22" s="449"/>
      <c r="BU22" s="450"/>
      <c r="BV22" s="448">
        <v>13455063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11122093</v>
      </c>
      <c r="BO23" s="420"/>
      <c r="BP23" s="420"/>
      <c r="BQ23" s="420"/>
      <c r="BR23" s="420"/>
      <c r="BS23" s="420"/>
      <c r="BT23" s="420"/>
      <c r="BU23" s="421"/>
      <c r="BV23" s="419">
        <v>12139803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170</v>
      </c>
      <c r="F24" s="376"/>
      <c r="G24" s="376"/>
      <c r="H24" s="376"/>
      <c r="I24" s="376"/>
      <c r="J24" s="376"/>
      <c r="K24" s="377"/>
      <c r="L24" s="372">
        <v>1</v>
      </c>
      <c r="M24" s="373"/>
      <c r="N24" s="373"/>
      <c r="O24" s="373"/>
      <c r="P24" s="374"/>
      <c r="Q24" s="372">
        <v>7700</v>
      </c>
      <c r="R24" s="373"/>
      <c r="S24" s="373"/>
      <c r="T24" s="373"/>
      <c r="U24" s="373"/>
      <c r="V24" s="374"/>
      <c r="W24" s="462"/>
      <c r="X24" s="399"/>
      <c r="Y24" s="400"/>
      <c r="Z24" s="375" t="s">
        <v>171</v>
      </c>
      <c r="AA24" s="376"/>
      <c r="AB24" s="376"/>
      <c r="AC24" s="376"/>
      <c r="AD24" s="376"/>
      <c r="AE24" s="376"/>
      <c r="AF24" s="376"/>
      <c r="AG24" s="377"/>
      <c r="AH24" s="372">
        <v>223</v>
      </c>
      <c r="AI24" s="373"/>
      <c r="AJ24" s="373"/>
      <c r="AK24" s="373"/>
      <c r="AL24" s="374"/>
      <c r="AM24" s="372">
        <v>690185</v>
      </c>
      <c r="AN24" s="373"/>
      <c r="AO24" s="373"/>
      <c r="AP24" s="373"/>
      <c r="AQ24" s="373"/>
      <c r="AR24" s="374"/>
      <c r="AS24" s="372">
        <v>3095</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8950281</v>
      </c>
      <c r="BO24" s="420"/>
      <c r="BP24" s="420"/>
      <c r="BQ24" s="420"/>
      <c r="BR24" s="420"/>
      <c r="BS24" s="420"/>
      <c r="BT24" s="420"/>
      <c r="BU24" s="421"/>
      <c r="BV24" s="419">
        <v>9757443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173</v>
      </c>
      <c r="F25" s="376"/>
      <c r="G25" s="376"/>
      <c r="H25" s="376"/>
      <c r="I25" s="376"/>
      <c r="J25" s="376"/>
      <c r="K25" s="377"/>
      <c r="L25" s="372">
        <v>1</v>
      </c>
      <c r="M25" s="373"/>
      <c r="N25" s="373"/>
      <c r="O25" s="373"/>
      <c r="P25" s="374"/>
      <c r="Q25" s="372">
        <v>6380</v>
      </c>
      <c r="R25" s="373"/>
      <c r="S25" s="373"/>
      <c r="T25" s="373"/>
      <c r="U25" s="373"/>
      <c r="V25" s="374"/>
      <c r="W25" s="462"/>
      <c r="X25" s="399"/>
      <c r="Y25" s="400"/>
      <c r="Z25" s="375" t="s">
        <v>174</v>
      </c>
      <c r="AA25" s="376"/>
      <c r="AB25" s="376"/>
      <c r="AC25" s="376"/>
      <c r="AD25" s="376"/>
      <c r="AE25" s="376"/>
      <c r="AF25" s="376"/>
      <c r="AG25" s="377"/>
      <c r="AH25" s="372">
        <v>36</v>
      </c>
      <c r="AI25" s="373"/>
      <c r="AJ25" s="373"/>
      <c r="AK25" s="373"/>
      <c r="AL25" s="374"/>
      <c r="AM25" s="372">
        <v>112644</v>
      </c>
      <c r="AN25" s="373"/>
      <c r="AO25" s="373"/>
      <c r="AP25" s="373"/>
      <c r="AQ25" s="373"/>
      <c r="AR25" s="374"/>
      <c r="AS25" s="372">
        <v>3129</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v>1114981</v>
      </c>
      <c r="BO25" s="449"/>
      <c r="BP25" s="449"/>
      <c r="BQ25" s="449"/>
      <c r="BR25" s="449"/>
      <c r="BS25" s="449"/>
      <c r="BT25" s="449"/>
      <c r="BU25" s="450"/>
      <c r="BV25" s="448">
        <v>896785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176</v>
      </c>
      <c r="F26" s="376"/>
      <c r="G26" s="376"/>
      <c r="H26" s="376"/>
      <c r="I26" s="376"/>
      <c r="J26" s="376"/>
      <c r="K26" s="377"/>
      <c r="L26" s="372">
        <v>1</v>
      </c>
      <c r="M26" s="373"/>
      <c r="N26" s="373"/>
      <c r="O26" s="373"/>
      <c r="P26" s="374"/>
      <c r="Q26" s="372">
        <v>5570</v>
      </c>
      <c r="R26" s="373"/>
      <c r="S26" s="373"/>
      <c r="T26" s="373"/>
      <c r="U26" s="373"/>
      <c r="V26" s="374"/>
      <c r="W26" s="462"/>
      <c r="X26" s="399"/>
      <c r="Y26" s="400"/>
      <c r="Z26" s="375" t="s">
        <v>177</v>
      </c>
      <c r="AA26" s="430"/>
      <c r="AB26" s="430"/>
      <c r="AC26" s="430"/>
      <c r="AD26" s="430"/>
      <c r="AE26" s="430"/>
      <c r="AF26" s="430"/>
      <c r="AG26" s="431"/>
      <c r="AH26" s="372">
        <v>14</v>
      </c>
      <c r="AI26" s="373"/>
      <c r="AJ26" s="373"/>
      <c r="AK26" s="373"/>
      <c r="AL26" s="374"/>
      <c r="AM26" s="372">
        <v>44352</v>
      </c>
      <c r="AN26" s="373"/>
      <c r="AO26" s="373"/>
      <c r="AP26" s="373"/>
      <c r="AQ26" s="373"/>
      <c r="AR26" s="374"/>
      <c r="AS26" s="372">
        <v>3168</v>
      </c>
      <c r="AT26" s="373"/>
      <c r="AU26" s="373"/>
      <c r="AV26" s="373"/>
      <c r="AW26" s="373"/>
      <c r="AX26" s="432"/>
      <c r="AY26" s="459" t="s">
        <v>178</v>
      </c>
      <c r="AZ26" s="379"/>
      <c r="BA26" s="379"/>
      <c r="BB26" s="379"/>
      <c r="BC26" s="379"/>
      <c r="BD26" s="379"/>
      <c r="BE26" s="379"/>
      <c r="BF26" s="379"/>
      <c r="BG26" s="379"/>
      <c r="BH26" s="379"/>
      <c r="BI26" s="379"/>
      <c r="BJ26" s="379"/>
      <c r="BK26" s="379"/>
      <c r="BL26" s="379"/>
      <c r="BM26" s="460"/>
      <c r="BN26" s="419" t="s">
        <v>179</v>
      </c>
      <c r="BO26" s="420"/>
      <c r="BP26" s="420"/>
      <c r="BQ26" s="420"/>
      <c r="BR26" s="420"/>
      <c r="BS26" s="420"/>
      <c r="BT26" s="420"/>
      <c r="BU26" s="421"/>
      <c r="BV26" s="419" t="s">
        <v>129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180</v>
      </c>
      <c r="F27" s="376"/>
      <c r="G27" s="376"/>
      <c r="H27" s="376"/>
      <c r="I27" s="376"/>
      <c r="J27" s="376"/>
      <c r="K27" s="377"/>
      <c r="L27" s="372">
        <v>1</v>
      </c>
      <c r="M27" s="373"/>
      <c r="N27" s="373"/>
      <c r="O27" s="373"/>
      <c r="P27" s="374"/>
      <c r="Q27" s="372">
        <v>3800</v>
      </c>
      <c r="R27" s="373"/>
      <c r="S27" s="373"/>
      <c r="T27" s="373"/>
      <c r="U27" s="373"/>
      <c r="V27" s="374"/>
      <c r="W27" s="462"/>
      <c r="X27" s="399"/>
      <c r="Y27" s="400"/>
      <c r="Z27" s="375" t="s">
        <v>181</v>
      </c>
      <c r="AA27" s="376"/>
      <c r="AB27" s="376"/>
      <c r="AC27" s="376"/>
      <c r="AD27" s="376"/>
      <c r="AE27" s="376"/>
      <c r="AF27" s="376"/>
      <c r="AG27" s="377"/>
      <c r="AH27" s="372" t="s">
        <v>182</v>
      </c>
      <c r="AI27" s="373"/>
      <c r="AJ27" s="373"/>
      <c r="AK27" s="373"/>
      <c r="AL27" s="374"/>
      <c r="AM27" s="372" t="s">
        <v>129</v>
      </c>
      <c r="AN27" s="373"/>
      <c r="AO27" s="373"/>
      <c r="AP27" s="373"/>
      <c r="AQ27" s="373"/>
      <c r="AR27" s="374"/>
      <c r="AS27" s="372" t="s">
        <v>129</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909955</v>
      </c>
      <c r="BO27" s="454"/>
      <c r="BP27" s="454"/>
      <c r="BQ27" s="454"/>
      <c r="BR27" s="454"/>
      <c r="BS27" s="454"/>
      <c r="BT27" s="454"/>
      <c r="BU27" s="455"/>
      <c r="BV27" s="453">
        <v>915331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3300</v>
      </c>
      <c r="R28" s="373"/>
      <c r="S28" s="373"/>
      <c r="T28" s="373"/>
      <c r="U28" s="373"/>
      <c r="V28" s="374"/>
      <c r="W28" s="462"/>
      <c r="X28" s="399"/>
      <c r="Y28" s="400"/>
      <c r="Z28" s="375" t="s">
        <v>185</v>
      </c>
      <c r="AA28" s="376"/>
      <c r="AB28" s="376"/>
      <c r="AC28" s="376"/>
      <c r="AD28" s="376"/>
      <c r="AE28" s="376"/>
      <c r="AF28" s="376"/>
      <c r="AG28" s="377"/>
      <c r="AH28" s="372" t="s">
        <v>129</v>
      </c>
      <c r="AI28" s="373"/>
      <c r="AJ28" s="373"/>
      <c r="AK28" s="373"/>
      <c r="AL28" s="374"/>
      <c r="AM28" s="372" t="s">
        <v>186</v>
      </c>
      <c r="AN28" s="373"/>
      <c r="AO28" s="373"/>
      <c r="AP28" s="373"/>
      <c r="AQ28" s="373"/>
      <c r="AR28" s="374"/>
      <c r="AS28" s="372" t="s">
        <v>186</v>
      </c>
      <c r="AT28" s="373"/>
      <c r="AU28" s="373"/>
      <c r="AV28" s="373"/>
      <c r="AW28" s="373"/>
      <c r="AX28" s="432"/>
      <c r="AY28" s="436" t="s">
        <v>187</v>
      </c>
      <c r="AZ28" s="437"/>
      <c r="BA28" s="437"/>
      <c r="BB28" s="438"/>
      <c r="BC28" s="445" t="s">
        <v>49</v>
      </c>
      <c r="BD28" s="446"/>
      <c r="BE28" s="446"/>
      <c r="BF28" s="446"/>
      <c r="BG28" s="446"/>
      <c r="BH28" s="446"/>
      <c r="BI28" s="446"/>
      <c r="BJ28" s="446"/>
      <c r="BK28" s="446"/>
      <c r="BL28" s="446"/>
      <c r="BM28" s="447"/>
      <c r="BN28" s="448">
        <v>7955460</v>
      </c>
      <c r="BO28" s="449"/>
      <c r="BP28" s="449"/>
      <c r="BQ28" s="449"/>
      <c r="BR28" s="449"/>
      <c r="BS28" s="449"/>
      <c r="BT28" s="449"/>
      <c r="BU28" s="450"/>
      <c r="BV28" s="448">
        <v>6345518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16</v>
      </c>
      <c r="M29" s="373"/>
      <c r="N29" s="373"/>
      <c r="O29" s="373"/>
      <c r="P29" s="374"/>
      <c r="Q29" s="372">
        <v>3000</v>
      </c>
      <c r="R29" s="373"/>
      <c r="S29" s="373"/>
      <c r="T29" s="373"/>
      <c r="U29" s="373"/>
      <c r="V29" s="374"/>
      <c r="W29" s="463"/>
      <c r="X29" s="464"/>
      <c r="Y29" s="465"/>
      <c r="Z29" s="375" t="s">
        <v>189</v>
      </c>
      <c r="AA29" s="376"/>
      <c r="AB29" s="376"/>
      <c r="AC29" s="376"/>
      <c r="AD29" s="376"/>
      <c r="AE29" s="376"/>
      <c r="AF29" s="376"/>
      <c r="AG29" s="377"/>
      <c r="AH29" s="372">
        <v>223</v>
      </c>
      <c r="AI29" s="373"/>
      <c r="AJ29" s="373"/>
      <c r="AK29" s="373"/>
      <c r="AL29" s="374"/>
      <c r="AM29" s="372">
        <v>690185</v>
      </c>
      <c r="AN29" s="373"/>
      <c r="AO29" s="373"/>
      <c r="AP29" s="373"/>
      <c r="AQ29" s="373"/>
      <c r="AR29" s="374"/>
      <c r="AS29" s="372">
        <v>3095</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2176214</v>
      </c>
      <c r="BO29" s="420"/>
      <c r="BP29" s="420"/>
      <c r="BQ29" s="420"/>
      <c r="BR29" s="420"/>
      <c r="BS29" s="420"/>
      <c r="BT29" s="420"/>
      <c r="BU29" s="421"/>
      <c r="BV29" s="419">
        <v>3979812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94.8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6266323</v>
      </c>
      <c r="BO30" s="454"/>
      <c r="BP30" s="454"/>
      <c r="BQ30" s="454"/>
      <c r="BR30" s="454"/>
      <c r="BS30" s="454"/>
      <c r="BT30" s="454"/>
      <c r="BU30" s="455"/>
      <c r="BV30" s="453">
        <v>6373395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198</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204</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IF('各会計、関係団体の財政状況及び健全化判断比率'!B33="","",'各会計、関係団体の財政状況及び健全化判断比率'!B33)</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気仙広域連合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陸前高田地域振興</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国民健康保険特別会計（診療施設勘定）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IF('各会計、関係団体の財政状況及び健全化判断比率'!B35="","",'各会計、関係団体の財政状況及び健全化判断比率'!B35)</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気仙広域連合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三陸情報サービス</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介護保険特別会計（保険事業勘定）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10</v>
      </c>
      <c r="BF36" s="367"/>
      <c r="BG36" s="368" t="str">
        <f>IF('各会計、関係団体の財政状況及び健全化判断比率'!B36="","",'各会計、関係団体の財政状況及び健全化判断比率'!B36)</f>
        <v>漁業集落排水事業特別会計</v>
      </c>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岩手県沿岸南部広域環境組合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陸前高田ほんまる</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介護保険特別会計（介護サービス事業勘定）</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岩手県市町村総合事務組合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6</v>
      </c>
      <c r="V38" s="367"/>
      <c r="W38" s="368" t="str">
        <f>IF('各会計、関係団体の財政状況及び健全化判断比率'!B32="","",'各会計、関係団体の財政状況及び健全化判断比率'!B32)</f>
        <v>後期高齢者医療特別会計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岩手県市町村総合事務組合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岩手県後期高齢者医療広域連合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岩手県後期高齢者医療広域連合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fO9qpADPqhkT8v0G5XMn25Im33qj+T/1GUCvoN9vylaOhA2EqOaSQVmmoC34xWIX07NC7yCQUSs5/kY9eKUIAw==" saltValue="o7feerKxoMPcCNmMNBCu3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4" zoomScale="6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6" t="s">
        <v>574</v>
      </c>
      <c r="D34" s="1156"/>
      <c r="E34" s="1157"/>
      <c r="F34" s="32">
        <v>12.28</v>
      </c>
      <c r="G34" s="33">
        <v>13.9</v>
      </c>
      <c r="H34" s="33">
        <v>14.92</v>
      </c>
      <c r="I34" s="33">
        <v>13.9</v>
      </c>
      <c r="J34" s="34">
        <v>13.27</v>
      </c>
      <c r="K34" s="22"/>
      <c r="L34" s="22"/>
      <c r="M34" s="22"/>
      <c r="N34" s="22"/>
      <c r="O34" s="22"/>
      <c r="P34" s="22"/>
    </row>
    <row r="35" spans="1:16" ht="39" customHeight="1" x14ac:dyDescent="0.15">
      <c r="A35" s="22"/>
      <c r="B35" s="35"/>
      <c r="C35" s="1150" t="s">
        <v>575</v>
      </c>
      <c r="D35" s="1151"/>
      <c r="E35" s="1152"/>
      <c r="F35" s="36">
        <v>32.78</v>
      </c>
      <c r="G35" s="37">
        <v>28.07</v>
      </c>
      <c r="H35" s="37">
        <v>6.23</v>
      </c>
      <c r="I35" s="37">
        <v>62.73</v>
      </c>
      <c r="J35" s="38">
        <v>9.43</v>
      </c>
      <c r="K35" s="22"/>
      <c r="L35" s="22"/>
      <c r="M35" s="22"/>
      <c r="N35" s="22"/>
      <c r="O35" s="22"/>
      <c r="P35" s="22"/>
    </row>
    <row r="36" spans="1:16" ht="39" customHeight="1" x14ac:dyDescent="0.15">
      <c r="A36" s="22"/>
      <c r="B36" s="35"/>
      <c r="C36" s="1150" t="s">
        <v>576</v>
      </c>
      <c r="D36" s="1151"/>
      <c r="E36" s="1152"/>
      <c r="F36" s="36">
        <v>0.96</v>
      </c>
      <c r="G36" s="37">
        <v>1.84</v>
      </c>
      <c r="H36" s="37">
        <v>1.26</v>
      </c>
      <c r="I36" s="37">
        <v>1.67</v>
      </c>
      <c r="J36" s="38">
        <v>1.82</v>
      </c>
      <c r="K36" s="22"/>
      <c r="L36" s="22"/>
      <c r="M36" s="22"/>
      <c r="N36" s="22"/>
      <c r="O36" s="22"/>
      <c r="P36" s="22"/>
    </row>
    <row r="37" spans="1:16" ht="39" customHeight="1" x14ac:dyDescent="0.15">
      <c r="A37" s="22"/>
      <c r="B37" s="35"/>
      <c r="C37" s="1150" t="s">
        <v>577</v>
      </c>
      <c r="D37" s="1151"/>
      <c r="E37" s="1152"/>
      <c r="F37" s="36">
        <v>0</v>
      </c>
      <c r="G37" s="37">
        <v>0</v>
      </c>
      <c r="H37" s="37">
        <v>0</v>
      </c>
      <c r="I37" s="37">
        <v>0.09</v>
      </c>
      <c r="J37" s="38">
        <v>0.48</v>
      </c>
      <c r="K37" s="22"/>
      <c r="L37" s="22"/>
      <c r="M37" s="22"/>
      <c r="N37" s="22"/>
      <c r="O37" s="22"/>
      <c r="P37" s="22"/>
    </row>
    <row r="38" spans="1:16" ht="39" customHeight="1" x14ac:dyDescent="0.15">
      <c r="A38" s="22"/>
      <c r="B38" s="35"/>
      <c r="C38" s="1150" t="s">
        <v>578</v>
      </c>
      <c r="D38" s="1151"/>
      <c r="E38" s="1152"/>
      <c r="F38" s="36">
        <v>0</v>
      </c>
      <c r="G38" s="37">
        <v>0</v>
      </c>
      <c r="H38" s="37">
        <v>0</v>
      </c>
      <c r="I38" s="37">
        <v>0.05</v>
      </c>
      <c r="J38" s="38">
        <v>0.43</v>
      </c>
      <c r="K38" s="22"/>
      <c r="L38" s="22"/>
      <c r="M38" s="22"/>
      <c r="N38" s="22"/>
      <c r="O38" s="22"/>
      <c r="P38" s="22"/>
    </row>
    <row r="39" spans="1:16" ht="39" customHeight="1" x14ac:dyDescent="0.15">
      <c r="A39" s="22"/>
      <c r="B39" s="35"/>
      <c r="C39" s="1150" t="s">
        <v>579</v>
      </c>
      <c r="D39" s="1151"/>
      <c r="E39" s="1152"/>
      <c r="F39" s="36">
        <v>0.01</v>
      </c>
      <c r="G39" s="37">
        <v>0.02</v>
      </c>
      <c r="H39" s="37">
        <v>0.6</v>
      </c>
      <c r="I39" s="37">
        <v>3.38</v>
      </c>
      <c r="J39" s="38">
        <v>0.16</v>
      </c>
      <c r="K39" s="22"/>
      <c r="L39" s="22"/>
      <c r="M39" s="22"/>
      <c r="N39" s="22"/>
      <c r="O39" s="22"/>
      <c r="P39" s="22"/>
    </row>
    <row r="40" spans="1:16" ht="39" customHeight="1" x14ac:dyDescent="0.15">
      <c r="A40" s="22"/>
      <c r="B40" s="35"/>
      <c r="C40" s="1150" t="s">
        <v>580</v>
      </c>
      <c r="D40" s="1151"/>
      <c r="E40" s="1152"/>
      <c r="F40" s="36">
        <v>0</v>
      </c>
      <c r="G40" s="37">
        <v>0</v>
      </c>
      <c r="H40" s="37">
        <v>0</v>
      </c>
      <c r="I40" s="37">
        <v>0.05</v>
      </c>
      <c r="J40" s="38">
        <v>0.12</v>
      </c>
      <c r="K40" s="22"/>
      <c r="L40" s="22"/>
      <c r="M40" s="22"/>
      <c r="N40" s="22"/>
      <c r="O40" s="22"/>
      <c r="P40" s="22"/>
    </row>
    <row r="41" spans="1:16" ht="39" customHeight="1" x14ac:dyDescent="0.15">
      <c r="A41" s="22"/>
      <c r="B41" s="35"/>
      <c r="C41" s="1150" t="s">
        <v>581</v>
      </c>
      <c r="D41" s="1151"/>
      <c r="E41" s="1152"/>
      <c r="F41" s="36">
        <v>0.13</v>
      </c>
      <c r="G41" s="37">
        <v>0.18</v>
      </c>
      <c r="H41" s="37">
        <v>0.14000000000000001</v>
      </c>
      <c r="I41" s="37">
        <v>0.11</v>
      </c>
      <c r="J41" s="38">
        <v>0.09</v>
      </c>
      <c r="K41" s="22"/>
      <c r="L41" s="22"/>
      <c r="M41" s="22"/>
      <c r="N41" s="22"/>
      <c r="O41" s="22"/>
      <c r="P41" s="22"/>
    </row>
    <row r="42" spans="1:16" ht="39" customHeight="1" x14ac:dyDescent="0.15">
      <c r="A42" s="22"/>
      <c r="B42" s="39"/>
      <c r="C42" s="1150" t="s">
        <v>582</v>
      </c>
      <c r="D42" s="1151"/>
      <c r="E42" s="1152"/>
      <c r="F42" s="36" t="s">
        <v>527</v>
      </c>
      <c r="G42" s="37" t="s">
        <v>527</v>
      </c>
      <c r="H42" s="37" t="s">
        <v>527</v>
      </c>
      <c r="I42" s="37" t="s">
        <v>527</v>
      </c>
      <c r="J42" s="38" t="s">
        <v>527</v>
      </c>
      <c r="K42" s="22"/>
      <c r="L42" s="22"/>
      <c r="M42" s="22"/>
      <c r="N42" s="22"/>
      <c r="O42" s="22"/>
      <c r="P42" s="22"/>
    </row>
    <row r="43" spans="1:16" ht="39" customHeight="1" thickBot="1" x14ac:dyDescent="0.2">
      <c r="A43" s="22"/>
      <c r="B43" s="40"/>
      <c r="C43" s="1153" t="s">
        <v>583</v>
      </c>
      <c r="D43" s="1154"/>
      <c r="E43" s="115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fwuorNrGVmGQoDhXh5q7PtLFrL7McG+OhRe215ieW2UeGJVi0GkSsS+yWh77t42Ke9XcWtF3TSxOybF2nBexQ==" saltValue="uFuFDwL+wQK7MeAanm4c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8" zoomScale="76" zoomScaleSheetLayoutView="55" workbookViewId="0">
      <selection activeCell="O44" sqref="O4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1325</v>
      </c>
      <c r="L45" s="60">
        <v>1240</v>
      </c>
      <c r="M45" s="60">
        <v>1307</v>
      </c>
      <c r="N45" s="60">
        <v>1404</v>
      </c>
      <c r="O45" s="61">
        <v>1322</v>
      </c>
      <c r="P45" s="48"/>
      <c r="Q45" s="48"/>
      <c r="R45" s="48"/>
      <c r="S45" s="48"/>
      <c r="T45" s="48"/>
      <c r="U45" s="48"/>
    </row>
    <row r="46" spans="1:21" ht="30.75" customHeight="1" x14ac:dyDescent="0.15">
      <c r="A46" s="48"/>
      <c r="B46" s="1183"/>
      <c r="C46" s="1184"/>
      <c r="D46" s="62"/>
      <c r="E46" s="1160" t="s">
        <v>13</v>
      </c>
      <c r="F46" s="1160"/>
      <c r="G46" s="1160"/>
      <c r="H46" s="1160"/>
      <c r="I46" s="1160"/>
      <c r="J46" s="1161"/>
      <c r="K46" s="63" t="s">
        <v>527</v>
      </c>
      <c r="L46" s="64" t="s">
        <v>527</v>
      </c>
      <c r="M46" s="64" t="s">
        <v>527</v>
      </c>
      <c r="N46" s="64" t="s">
        <v>527</v>
      </c>
      <c r="O46" s="65" t="s">
        <v>527</v>
      </c>
      <c r="P46" s="48"/>
      <c r="Q46" s="48"/>
      <c r="R46" s="48"/>
      <c r="S46" s="48"/>
      <c r="T46" s="48"/>
      <c r="U46" s="48"/>
    </row>
    <row r="47" spans="1:21" ht="30.75" customHeight="1" x14ac:dyDescent="0.15">
      <c r="A47" s="48"/>
      <c r="B47" s="1183"/>
      <c r="C47" s="1184"/>
      <c r="D47" s="62"/>
      <c r="E47" s="1160" t="s">
        <v>14</v>
      </c>
      <c r="F47" s="1160"/>
      <c r="G47" s="1160"/>
      <c r="H47" s="1160"/>
      <c r="I47" s="1160"/>
      <c r="J47" s="1161"/>
      <c r="K47" s="63" t="s">
        <v>527</v>
      </c>
      <c r="L47" s="64" t="s">
        <v>527</v>
      </c>
      <c r="M47" s="64" t="s">
        <v>527</v>
      </c>
      <c r="N47" s="64" t="s">
        <v>527</v>
      </c>
      <c r="O47" s="65" t="s">
        <v>527</v>
      </c>
      <c r="P47" s="48"/>
      <c r="Q47" s="48"/>
      <c r="R47" s="48"/>
      <c r="S47" s="48"/>
      <c r="T47" s="48"/>
      <c r="U47" s="48"/>
    </row>
    <row r="48" spans="1:21" ht="30.75" customHeight="1" x14ac:dyDescent="0.15">
      <c r="A48" s="48"/>
      <c r="B48" s="1183"/>
      <c r="C48" s="1184"/>
      <c r="D48" s="62"/>
      <c r="E48" s="1160" t="s">
        <v>15</v>
      </c>
      <c r="F48" s="1160"/>
      <c r="G48" s="1160"/>
      <c r="H48" s="1160"/>
      <c r="I48" s="1160"/>
      <c r="J48" s="1161"/>
      <c r="K48" s="63">
        <v>543</v>
      </c>
      <c r="L48" s="64">
        <v>494</v>
      </c>
      <c r="M48" s="64">
        <v>445</v>
      </c>
      <c r="N48" s="64">
        <v>406</v>
      </c>
      <c r="O48" s="65">
        <v>421</v>
      </c>
      <c r="P48" s="48"/>
      <c r="Q48" s="48"/>
      <c r="R48" s="48"/>
      <c r="S48" s="48"/>
      <c r="T48" s="48"/>
      <c r="U48" s="48"/>
    </row>
    <row r="49" spans="1:21" ht="30.75" customHeight="1" x14ac:dyDescent="0.15">
      <c r="A49" s="48"/>
      <c r="B49" s="1183"/>
      <c r="C49" s="1184"/>
      <c r="D49" s="62"/>
      <c r="E49" s="1160" t="s">
        <v>16</v>
      </c>
      <c r="F49" s="1160"/>
      <c r="G49" s="1160"/>
      <c r="H49" s="1160"/>
      <c r="I49" s="1160"/>
      <c r="J49" s="1161"/>
      <c r="K49" s="63">
        <v>72</v>
      </c>
      <c r="L49" s="64">
        <v>72</v>
      </c>
      <c r="M49" s="64">
        <v>72</v>
      </c>
      <c r="N49" s="64">
        <v>73</v>
      </c>
      <c r="O49" s="65">
        <v>73</v>
      </c>
      <c r="P49" s="48"/>
      <c r="Q49" s="48"/>
      <c r="R49" s="48"/>
      <c r="S49" s="48"/>
      <c r="T49" s="48"/>
      <c r="U49" s="48"/>
    </row>
    <row r="50" spans="1:21" ht="30.75" customHeight="1" x14ac:dyDescent="0.15">
      <c r="A50" s="48"/>
      <c r="B50" s="1183"/>
      <c r="C50" s="1184"/>
      <c r="D50" s="62"/>
      <c r="E50" s="1160" t="s">
        <v>17</v>
      </c>
      <c r="F50" s="1160"/>
      <c r="G50" s="1160"/>
      <c r="H50" s="1160"/>
      <c r="I50" s="1160"/>
      <c r="J50" s="1161"/>
      <c r="K50" s="63">
        <v>15</v>
      </c>
      <c r="L50" s="64">
        <v>12</v>
      </c>
      <c r="M50" s="64">
        <v>15</v>
      </c>
      <c r="N50" s="64">
        <v>14</v>
      </c>
      <c r="O50" s="65">
        <v>13</v>
      </c>
      <c r="P50" s="48"/>
      <c r="Q50" s="48"/>
      <c r="R50" s="48"/>
      <c r="S50" s="48"/>
      <c r="T50" s="48"/>
      <c r="U50" s="48"/>
    </row>
    <row r="51" spans="1:21" ht="30.75" customHeight="1" x14ac:dyDescent="0.15">
      <c r="A51" s="48"/>
      <c r="B51" s="1185"/>
      <c r="C51" s="1186"/>
      <c r="D51" s="66"/>
      <c r="E51" s="1160" t="s">
        <v>18</v>
      </c>
      <c r="F51" s="1160"/>
      <c r="G51" s="1160"/>
      <c r="H51" s="1160"/>
      <c r="I51" s="1160"/>
      <c r="J51" s="1161"/>
      <c r="K51" s="63">
        <v>1</v>
      </c>
      <c r="L51" s="64">
        <v>0</v>
      </c>
      <c r="M51" s="64">
        <v>0</v>
      </c>
      <c r="N51" s="64">
        <v>0</v>
      </c>
      <c r="O51" s="65">
        <v>0</v>
      </c>
      <c r="P51" s="48"/>
      <c r="Q51" s="48"/>
      <c r="R51" s="48"/>
      <c r="S51" s="48"/>
      <c r="T51" s="48"/>
      <c r="U51" s="48"/>
    </row>
    <row r="52" spans="1:21" ht="30.75" customHeight="1" x14ac:dyDescent="0.15">
      <c r="A52" s="48"/>
      <c r="B52" s="1158" t="s">
        <v>19</v>
      </c>
      <c r="C52" s="1159"/>
      <c r="D52" s="66"/>
      <c r="E52" s="1160" t="s">
        <v>20</v>
      </c>
      <c r="F52" s="1160"/>
      <c r="G52" s="1160"/>
      <c r="H52" s="1160"/>
      <c r="I52" s="1160"/>
      <c r="J52" s="1161"/>
      <c r="K52" s="63">
        <v>1089</v>
      </c>
      <c r="L52" s="64">
        <v>1011</v>
      </c>
      <c r="M52" s="64">
        <v>996</v>
      </c>
      <c r="N52" s="64">
        <v>1010</v>
      </c>
      <c r="O52" s="65">
        <v>1017</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867</v>
      </c>
      <c r="L53" s="69">
        <v>807</v>
      </c>
      <c r="M53" s="69">
        <v>843</v>
      </c>
      <c r="N53" s="69">
        <v>887</v>
      </c>
      <c r="O53" s="70">
        <v>812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6" t="s">
        <v>26</v>
      </c>
      <c r="C58" s="1167"/>
      <c r="D58" s="1172" t="s">
        <v>27</v>
      </c>
      <c r="E58" s="1173"/>
      <c r="F58" s="1173"/>
      <c r="G58" s="1173"/>
      <c r="H58" s="1173"/>
      <c r="I58" s="1173"/>
      <c r="J58" s="1174"/>
      <c r="K58" s="83"/>
      <c r="L58" s="84"/>
      <c r="M58" s="84"/>
      <c r="N58" s="84"/>
      <c r="O58" s="85"/>
    </row>
    <row r="59" spans="1:21" ht="31.5" customHeight="1" x14ac:dyDescent="0.15">
      <c r="B59" s="1168"/>
      <c r="C59" s="1169"/>
      <c r="D59" s="1175" t="s">
        <v>28</v>
      </c>
      <c r="E59" s="1176"/>
      <c r="F59" s="1176"/>
      <c r="G59" s="1176"/>
      <c r="H59" s="1176"/>
      <c r="I59" s="1176"/>
      <c r="J59" s="1177"/>
      <c r="K59" s="86"/>
      <c r="L59" s="87"/>
      <c r="M59" s="87"/>
      <c r="N59" s="87"/>
      <c r="O59" s="88"/>
    </row>
    <row r="60" spans="1:21" ht="31.5" customHeight="1" thickBot="1" x14ac:dyDescent="0.2">
      <c r="B60" s="1170"/>
      <c r="C60" s="1171"/>
      <c r="D60" s="1178" t="s">
        <v>29</v>
      </c>
      <c r="E60" s="1179"/>
      <c r="F60" s="1179"/>
      <c r="G60" s="1179"/>
      <c r="H60" s="1179"/>
      <c r="I60" s="1179"/>
      <c r="J60" s="1180"/>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DWPNRAQu6H2JxR+lLOECqVvDBtH5Wp1HCq8g94Omtx43aLvXo0mzu8Qldze8md/GBANNy+nBC4iu1HT0jiFWA==" saltValue="VemnFVW618UsqZU7EvQpG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0" zoomScale="84" zoomScaleSheetLayoutView="100" workbookViewId="0">
      <selection activeCell="M43" sqref="M43"/>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568</v>
      </c>
      <c r="J40" s="103" t="s">
        <v>569</v>
      </c>
      <c r="K40" s="103" t="s">
        <v>570</v>
      </c>
      <c r="L40" s="103" t="s">
        <v>571</v>
      </c>
      <c r="M40" s="104" t="s">
        <v>572</v>
      </c>
    </row>
    <row r="41" spans="2:13" ht="27.75" customHeight="1" x14ac:dyDescent="0.15">
      <c r="B41" s="1201" t="s">
        <v>32</v>
      </c>
      <c r="C41" s="1202"/>
      <c r="D41" s="105"/>
      <c r="E41" s="1203" t="s">
        <v>33</v>
      </c>
      <c r="F41" s="1203"/>
      <c r="G41" s="1203"/>
      <c r="H41" s="1204"/>
      <c r="I41" s="355">
        <v>11577</v>
      </c>
      <c r="J41" s="356">
        <v>11962</v>
      </c>
      <c r="K41" s="356">
        <v>13486</v>
      </c>
      <c r="L41" s="356">
        <v>13455</v>
      </c>
      <c r="M41" s="357">
        <v>12302</v>
      </c>
    </row>
    <row r="42" spans="2:13" ht="27.75" customHeight="1" x14ac:dyDescent="0.15">
      <c r="B42" s="1191"/>
      <c r="C42" s="1192"/>
      <c r="D42" s="106"/>
      <c r="E42" s="1195" t="s">
        <v>34</v>
      </c>
      <c r="F42" s="1195"/>
      <c r="G42" s="1195"/>
      <c r="H42" s="1196"/>
      <c r="I42" s="358">
        <v>31</v>
      </c>
      <c r="J42" s="359">
        <v>23</v>
      </c>
      <c r="K42" s="359">
        <v>16</v>
      </c>
      <c r="L42" s="359">
        <v>8</v>
      </c>
      <c r="M42" s="360" t="s">
        <v>527</v>
      </c>
    </row>
    <row r="43" spans="2:13" ht="27.75" customHeight="1" x14ac:dyDescent="0.15">
      <c r="B43" s="1191"/>
      <c r="C43" s="1192"/>
      <c r="D43" s="106"/>
      <c r="E43" s="1195" t="s">
        <v>35</v>
      </c>
      <c r="F43" s="1195"/>
      <c r="G43" s="1195"/>
      <c r="H43" s="1196"/>
      <c r="I43" s="358">
        <v>5894</v>
      </c>
      <c r="J43" s="359">
        <v>5315</v>
      </c>
      <c r="K43" s="359">
        <v>4594</v>
      </c>
      <c r="L43" s="359">
        <v>3965</v>
      </c>
      <c r="M43" s="360">
        <v>3131</v>
      </c>
    </row>
    <row r="44" spans="2:13" ht="27.75" customHeight="1" x14ac:dyDescent="0.15">
      <c r="B44" s="1191"/>
      <c r="C44" s="1192"/>
      <c r="D44" s="106"/>
      <c r="E44" s="1195" t="s">
        <v>36</v>
      </c>
      <c r="F44" s="1195"/>
      <c r="G44" s="1195"/>
      <c r="H44" s="1196"/>
      <c r="I44" s="358">
        <v>462</v>
      </c>
      <c r="J44" s="359">
        <v>437</v>
      </c>
      <c r="K44" s="359">
        <v>380</v>
      </c>
      <c r="L44" s="359">
        <v>301</v>
      </c>
      <c r="M44" s="360">
        <v>231</v>
      </c>
    </row>
    <row r="45" spans="2:13" ht="27.75" customHeight="1" x14ac:dyDescent="0.15">
      <c r="B45" s="1191"/>
      <c r="C45" s="1192"/>
      <c r="D45" s="106"/>
      <c r="E45" s="1195" t="s">
        <v>37</v>
      </c>
      <c r="F45" s="1195"/>
      <c r="G45" s="1195"/>
      <c r="H45" s="1196"/>
      <c r="I45" s="358">
        <v>1451</v>
      </c>
      <c r="J45" s="359">
        <v>1478</v>
      </c>
      <c r="K45" s="359">
        <v>1487</v>
      </c>
      <c r="L45" s="359">
        <v>1488</v>
      </c>
      <c r="M45" s="360">
        <v>1554</v>
      </c>
    </row>
    <row r="46" spans="2:13" ht="27.75" customHeight="1" x14ac:dyDescent="0.15">
      <c r="B46" s="1191"/>
      <c r="C46" s="1192"/>
      <c r="D46" s="107"/>
      <c r="E46" s="1195" t="s">
        <v>38</v>
      </c>
      <c r="F46" s="1195"/>
      <c r="G46" s="1195"/>
      <c r="H46" s="1196"/>
      <c r="I46" s="358" t="s">
        <v>527</v>
      </c>
      <c r="J46" s="359" t="s">
        <v>527</v>
      </c>
      <c r="K46" s="359" t="s">
        <v>527</v>
      </c>
      <c r="L46" s="359" t="s">
        <v>527</v>
      </c>
      <c r="M46" s="360" t="s">
        <v>527</v>
      </c>
    </row>
    <row r="47" spans="2:13" ht="27.75" customHeight="1" x14ac:dyDescent="0.15">
      <c r="B47" s="1191"/>
      <c r="C47" s="1192"/>
      <c r="D47" s="108"/>
      <c r="E47" s="1205" t="s">
        <v>39</v>
      </c>
      <c r="F47" s="1206"/>
      <c r="G47" s="1206"/>
      <c r="H47" s="1207"/>
      <c r="I47" s="358" t="s">
        <v>527</v>
      </c>
      <c r="J47" s="359" t="s">
        <v>527</v>
      </c>
      <c r="K47" s="359" t="s">
        <v>527</v>
      </c>
      <c r="L47" s="359" t="s">
        <v>527</v>
      </c>
      <c r="M47" s="360" t="s">
        <v>527</v>
      </c>
    </row>
    <row r="48" spans="2:13" ht="27.75" customHeight="1" x14ac:dyDescent="0.15">
      <c r="B48" s="1191"/>
      <c r="C48" s="1192"/>
      <c r="D48" s="106"/>
      <c r="E48" s="1195" t="s">
        <v>40</v>
      </c>
      <c r="F48" s="1195"/>
      <c r="G48" s="1195"/>
      <c r="H48" s="1196"/>
      <c r="I48" s="358" t="s">
        <v>527</v>
      </c>
      <c r="J48" s="359" t="s">
        <v>527</v>
      </c>
      <c r="K48" s="359" t="s">
        <v>527</v>
      </c>
      <c r="L48" s="359" t="s">
        <v>527</v>
      </c>
      <c r="M48" s="360" t="s">
        <v>527</v>
      </c>
    </row>
    <row r="49" spans="2:13" ht="27.75" customHeight="1" x14ac:dyDescent="0.15">
      <c r="B49" s="1193"/>
      <c r="C49" s="1194"/>
      <c r="D49" s="106"/>
      <c r="E49" s="1195" t="s">
        <v>41</v>
      </c>
      <c r="F49" s="1195"/>
      <c r="G49" s="1195"/>
      <c r="H49" s="1196"/>
      <c r="I49" s="358" t="s">
        <v>527</v>
      </c>
      <c r="J49" s="359" t="s">
        <v>527</v>
      </c>
      <c r="K49" s="359" t="s">
        <v>527</v>
      </c>
      <c r="L49" s="359" t="s">
        <v>527</v>
      </c>
      <c r="M49" s="360" t="s">
        <v>527</v>
      </c>
    </row>
    <row r="50" spans="2:13" ht="27.75" customHeight="1" x14ac:dyDescent="0.15">
      <c r="B50" s="1189" t="s">
        <v>42</v>
      </c>
      <c r="C50" s="1190"/>
      <c r="D50" s="109"/>
      <c r="E50" s="1195" t="s">
        <v>43</v>
      </c>
      <c r="F50" s="1195"/>
      <c r="G50" s="1195"/>
      <c r="H50" s="1196"/>
      <c r="I50" s="358">
        <v>12456</v>
      </c>
      <c r="J50" s="359">
        <v>13216</v>
      </c>
      <c r="K50" s="359">
        <v>12922</v>
      </c>
      <c r="L50" s="359">
        <v>16326</v>
      </c>
      <c r="M50" s="360">
        <v>15434</v>
      </c>
    </row>
    <row r="51" spans="2:13" ht="27.75" customHeight="1" x14ac:dyDescent="0.15">
      <c r="B51" s="1191"/>
      <c r="C51" s="1192"/>
      <c r="D51" s="106"/>
      <c r="E51" s="1195" t="s">
        <v>44</v>
      </c>
      <c r="F51" s="1195"/>
      <c r="G51" s="1195"/>
      <c r="H51" s="1196"/>
      <c r="I51" s="358">
        <v>453</v>
      </c>
      <c r="J51" s="359">
        <v>723</v>
      </c>
      <c r="K51" s="359">
        <v>18</v>
      </c>
      <c r="L51" s="359">
        <v>18</v>
      </c>
      <c r="M51" s="360">
        <v>3</v>
      </c>
    </row>
    <row r="52" spans="2:13" ht="27.75" customHeight="1" x14ac:dyDescent="0.15">
      <c r="B52" s="1193"/>
      <c r="C52" s="1194"/>
      <c r="D52" s="106"/>
      <c r="E52" s="1195" t="s">
        <v>45</v>
      </c>
      <c r="F52" s="1195"/>
      <c r="G52" s="1195"/>
      <c r="H52" s="1196"/>
      <c r="I52" s="358">
        <v>8920</v>
      </c>
      <c r="J52" s="359">
        <v>9188</v>
      </c>
      <c r="K52" s="359">
        <v>9592</v>
      </c>
      <c r="L52" s="359">
        <v>11082</v>
      </c>
      <c r="M52" s="360">
        <v>10733</v>
      </c>
    </row>
    <row r="53" spans="2:13" ht="27.75" customHeight="1" thickBot="1" x14ac:dyDescent="0.2">
      <c r="B53" s="1197" t="s">
        <v>21</v>
      </c>
      <c r="C53" s="1198"/>
      <c r="D53" s="110"/>
      <c r="E53" s="1199" t="s">
        <v>46</v>
      </c>
      <c r="F53" s="1199"/>
      <c r="G53" s="1199"/>
      <c r="H53" s="1200"/>
      <c r="I53" s="361">
        <v>-2413</v>
      </c>
      <c r="J53" s="362">
        <v>-3913</v>
      </c>
      <c r="K53" s="362">
        <v>-2569</v>
      </c>
      <c r="L53" s="362">
        <v>-8209</v>
      </c>
      <c r="M53" s="363">
        <v>-8951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tIY8aUjRPZZteW0gpSwovUfOLyV1UobwM8M9SYYMulATrqBh6BId//08zNlBS2K6uXy/928Yi1Q+8HSBe9LXFw==" saltValue="av0Jkbe4UckCl+IAaqbv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1" zoomScale="66" zoomScaleNormal="70" zoomScaleSheetLayoutView="100" workbookViewId="0">
      <selection activeCell="G60" sqref="G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6" t="s">
        <v>49</v>
      </c>
      <c r="D55" s="1216"/>
      <c r="E55" s="1217"/>
      <c r="F55" s="122">
        <v>6148</v>
      </c>
      <c r="G55" s="122">
        <v>6346</v>
      </c>
      <c r="H55" s="123">
        <v>7955</v>
      </c>
    </row>
    <row r="56" spans="2:8" ht="52.5" customHeight="1" x14ac:dyDescent="0.15">
      <c r="B56" s="124"/>
      <c r="C56" s="1218" t="s">
        <v>50</v>
      </c>
      <c r="D56" s="1218"/>
      <c r="E56" s="1219"/>
      <c r="F56" s="125">
        <v>3109</v>
      </c>
      <c r="G56" s="125">
        <v>3980</v>
      </c>
      <c r="H56" s="126">
        <v>2176</v>
      </c>
    </row>
    <row r="57" spans="2:8" ht="53.25" customHeight="1" x14ac:dyDescent="0.15">
      <c r="B57" s="124"/>
      <c r="C57" s="1220" t="s">
        <v>51</v>
      </c>
      <c r="D57" s="1220"/>
      <c r="E57" s="1221"/>
      <c r="F57" s="127">
        <v>4358</v>
      </c>
      <c r="G57" s="127">
        <v>6373</v>
      </c>
      <c r="H57" s="128">
        <v>6266</v>
      </c>
    </row>
    <row r="58" spans="2:8" ht="45.75" customHeight="1" x14ac:dyDescent="0.15">
      <c r="B58" s="129"/>
      <c r="C58" s="1208" t="s">
        <v>602</v>
      </c>
      <c r="D58" s="1209"/>
      <c r="E58" s="1210"/>
      <c r="F58" s="130">
        <v>1273</v>
      </c>
      <c r="G58" s="130">
        <v>2142</v>
      </c>
      <c r="H58" s="131">
        <v>2128</v>
      </c>
    </row>
    <row r="59" spans="2:8" ht="45.75" customHeight="1" x14ac:dyDescent="0.15">
      <c r="B59" s="129"/>
      <c r="C59" s="1208" t="s">
        <v>603</v>
      </c>
      <c r="D59" s="1209"/>
      <c r="E59" s="1210"/>
      <c r="F59" s="130">
        <v>576</v>
      </c>
      <c r="G59" s="130">
        <v>1108</v>
      </c>
      <c r="H59" s="131">
        <v>1631</v>
      </c>
    </row>
    <row r="60" spans="2:8" ht="45.75" customHeight="1" x14ac:dyDescent="0.15">
      <c r="B60" s="129"/>
      <c r="C60" s="1208" t="s">
        <v>604</v>
      </c>
      <c r="D60" s="1209"/>
      <c r="E60" s="1210"/>
      <c r="F60" s="130">
        <v>576</v>
      </c>
      <c r="G60" s="130">
        <v>764</v>
      </c>
      <c r="H60" s="131">
        <v>871</v>
      </c>
    </row>
    <row r="61" spans="2:8" ht="45.75" customHeight="1" x14ac:dyDescent="0.15">
      <c r="B61" s="129"/>
      <c r="C61" s="1208" t="s">
        <v>605</v>
      </c>
      <c r="D61" s="1209"/>
      <c r="E61" s="1210"/>
      <c r="F61" s="130">
        <v>653</v>
      </c>
      <c r="G61" s="130">
        <v>1369</v>
      </c>
      <c r="H61" s="131">
        <v>854</v>
      </c>
    </row>
    <row r="62" spans="2:8" ht="45.75" customHeight="1" thickBot="1" x14ac:dyDescent="0.2">
      <c r="B62" s="132"/>
      <c r="C62" s="1211" t="s">
        <v>606</v>
      </c>
      <c r="D62" s="1212"/>
      <c r="E62" s="1213"/>
      <c r="F62" s="133">
        <v>721</v>
      </c>
      <c r="G62" s="133">
        <v>617</v>
      </c>
      <c r="H62" s="134">
        <v>434</v>
      </c>
    </row>
    <row r="63" spans="2:8" ht="52.5" customHeight="1" thickBot="1" x14ac:dyDescent="0.2">
      <c r="B63" s="135"/>
      <c r="C63" s="1214" t="s">
        <v>52</v>
      </c>
      <c r="D63" s="1214"/>
      <c r="E63" s="1215"/>
      <c r="F63" s="136">
        <v>13614</v>
      </c>
      <c r="G63" s="136">
        <v>16699</v>
      </c>
      <c r="H63" s="137">
        <v>16398</v>
      </c>
    </row>
    <row r="64" spans="2:8" x14ac:dyDescent="0.15"/>
  </sheetData>
  <sheetProtection algorithmName="SHA-512" hashValue="ifBRTGlSRtgcHZZnj/uq8wC6JfyTdOdiTpu3/TWQ4qG5Nlr3GyDwq46KYy2dGb+H+9ni2t1q9wRckiKjU1UPoQ==" saltValue="G1yKaXbkt3XlTqv8XYDJ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565</v>
      </c>
      <c r="G2" s="151"/>
      <c r="H2" s="152"/>
    </row>
    <row r="3" spans="1:8" x14ac:dyDescent="0.15">
      <c r="A3" s="148" t="s">
        <v>558</v>
      </c>
      <c r="B3" s="153"/>
      <c r="C3" s="154"/>
      <c r="D3" s="155">
        <v>2181460</v>
      </c>
      <c r="E3" s="156"/>
      <c r="F3" s="157">
        <v>83774</v>
      </c>
      <c r="G3" s="158"/>
      <c r="H3" s="159"/>
    </row>
    <row r="4" spans="1:8" x14ac:dyDescent="0.15">
      <c r="A4" s="160"/>
      <c r="B4" s="161"/>
      <c r="C4" s="162"/>
      <c r="D4" s="163">
        <v>139654</v>
      </c>
      <c r="E4" s="164"/>
      <c r="F4" s="165">
        <v>52179</v>
      </c>
      <c r="G4" s="166"/>
      <c r="H4" s="167"/>
    </row>
    <row r="5" spans="1:8" x14ac:dyDescent="0.15">
      <c r="A5" s="148" t="s">
        <v>560</v>
      </c>
      <c r="B5" s="153"/>
      <c r="C5" s="154"/>
      <c r="D5" s="155">
        <v>1908222</v>
      </c>
      <c r="E5" s="156"/>
      <c r="F5" s="157">
        <v>132981</v>
      </c>
      <c r="G5" s="158"/>
      <c r="H5" s="159"/>
    </row>
    <row r="6" spans="1:8" x14ac:dyDescent="0.15">
      <c r="A6" s="160"/>
      <c r="B6" s="161"/>
      <c r="C6" s="162"/>
      <c r="D6" s="163">
        <v>100202</v>
      </c>
      <c r="E6" s="164"/>
      <c r="F6" s="165">
        <v>56973</v>
      </c>
      <c r="G6" s="166"/>
      <c r="H6" s="167"/>
    </row>
    <row r="7" spans="1:8" x14ac:dyDescent="0.15">
      <c r="A7" s="148" t="s">
        <v>561</v>
      </c>
      <c r="B7" s="153"/>
      <c r="C7" s="154"/>
      <c r="D7" s="155">
        <v>1729255</v>
      </c>
      <c r="E7" s="156"/>
      <c r="F7" s="157">
        <v>128523</v>
      </c>
      <c r="G7" s="158"/>
      <c r="H7" s="159"/>
    </row>
    <row r="8" spans="1:8" x14ac:dyDescent="0.15">
      <c r="A8" s="160"/>
      <c r="B8" s="161"/>
      <c r="C8" s="162"/>
      <c r="D8" s="163">
        <v>63636</v>
      </c>
      <c r="E8" s="164"/>
      <c r="F8" s="165">
        <v>56792</v>
      </c>
      <c r="G8" s="166"/>
      <c r="H8" s="167"/>
    </row>
    <row r="9" spans="1:8" x14ac:dyDescent="0.15">
      <c r="A9" s="148" t="s">
        <v>562</v>
      </c>
      <c r="B9" s="153"/>
      <c r="C9" s="154"/>
      <c r="D9" s="155">
        <v>265829</v>
      </c>
      <c r="E9" s="156"/>
      <c r="F9" s="157">
        <v>96469</v>
      </c>
      <c r="G9" s="158"/>
      <c r="H9" s="159"/>
    </row>
    <row r="10" spans="1:8" x14ac:dyDescent="0.15">
      <c r="A10" s="160"/>
      <c r="B10" s="161"/>
      <c r="C10" s="162"/>
      <c r="D10" s="163">
        <v>50551</v>
      </c>
      <c r="E10" s="164"/>
      <c r="F10" s="165">
        <v>49775</v>
      </c>
      <c r="G10" s="166"/>
      <c r="H10" s="167"/>
    </row>
    <row r="11" spans="1:8" x14ac:dyDescent="0.15">
      <c r="A11" s="148" t="s">
        <v>563</v>
      </c>
      <c r="B11" s="153"/>
      <c r="C11" s="154"/>
      <c r="D11" s="155">
        <v>111048</v>
      </c>
      <c r="E11" s="156"/>
      <c r="F11" s="157">
        <v>85743</v>
      </c>
      <c r="G11" s="158"/>
      <c r="H11" s="159"/>
    </row>
    <row r="12" spans="1:8" x14ac:dyDescent="0.15">
      <c r="A12" s="160"/>
      <c r="B12" s="161"/>
      <c r="C12" s="168"/>
      <c r="D12" s="163">
        <v>64731</v>
      </c>
      <c r="E12" s="164"/>
      <c r="F12" s="165">
        <v>45231</v>
      </c>
      <c r="G12" s="166"/>
      <c r="H12" s="167"/>
    </row>
    <row r="13" spans="1:8" x14ac:dyDescent="0.15">
      <c r="A13" s="148"/>
      <c r="B13" s="153"/>
      <c r="C13" s="169"/>
      <c r="D13" s="170">
        <v>1239163</v>
      </c>
      <c r="E13" s="171"/>
      <c r="F13" s="172">
        <v>105498</v>
      </c>
      <c r="G13" s="173"/>
      <c r="H13" s="159"/>
    </row>
    <row r="14" spans="1:8" x14ac:dyDescent="0.15">
      <c r="A14" s="160"/>
      <c r="B14" s="161"/>
      <c r="C14" s="162"/>
      <c r="D14" s="163">
        <v>83755</v>
      </c>
      <c r="E14" s="164"/>
      <c r="F14" s="165">
        <v>52190</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32.78</v>
      </c>
      <c r="C19" s="174">
        <f>ROUND(VALUE(SUBSTITUTE(実質収支比率等に係る経年分析!G$48,"▲","-")),2)</f>
        <v>28.08</v>
      </c>
      <c r="D19" s="174">
        <f>ROUND(VALUE(SUBSTITUTE(実質収支比率等に係る経年分析!H$48,"▲","-")),2)</f>
        <v>6.24</v>
      </c>
      <c r="E19" s="174">
        <f>ROUND(VALUE(SUBSTITUTE(実質収支比率等に係る経年分析!I$48,"▲","-")),2)</f>
        <v>64.37</v>
      </c>
      <c r="F19" s="174">
        <f>ROUND(VALUE(SUBSTITUTE(実質収支比率等に係る経年分析!J$48,"▲","-")),2)</f>
        <v>9.43</v>
      </c>
    </row>
    <row r="20" spans="1:11" x14ac:dyDescent="0.15">
      <c r="A20" s="174" t="s">
        <v>56</v>
      </c>
      <c r="B20" s="174">
        <f>ROUND(VALUE(SUBSTITUTE(実質収支比率等に係る経年分析!F$47,"▲","-")),2)</f>
        <v>58.8</v>
      </c>
      <c r="C20" s="174">
        <f>ROUND(VALUE(SUBSTITUTE(実質収支比率等に係る経年分析!G$47,"▲","-")),2)</f>
        <v>76.069999999999993</v>
      </c>
      <c r="D20" s="174">
        <f>ROUND(VALUE(SUBSTITUTE(実質収支比率等に係る経年分析!H$47,"▲","-")),2)</f>
        <v>91.82</v>
      </c>
      <c r="E20" s="174">
        <f>ROUND(VALUE(SUBSTITUTE(実質収支比率等に係る経年分析!I$47,"▲","-")),2)</f>
        <v>89.22</v>
      </c>
      <c r="F20" s="174">
        <f>ROUND(VALUE(SUBSTITUTE(実質収支比率等に係る経年分析!J$47,"▲","-")),2)</f>
        <v>114.55</v>
      </c>
    </row>
    <row r="21" spans="1:11" x14ac:dyDescent="0.15">
      <c r="A21" s="174" t="s">
        <v>57</v>
      </c>
      <c r="B21" s="174">
        <f>IF(ISNUMBER(VALUE(SUBSTITUTE(実質収支比率等に係る経年分析!F$49,"▲","-"))),ROUND(VALUE(SUBSTITUTE(実質収支比率等に係る経年分析!F$49,"▲","-")),2),NA())</f>
        <v>43.69</v>
      </c>
      <c r="C21" s="174">
        <f>IF(ISNUMBER(VALUE(SUBSTITUTE(実質収支比率等に係る経年分析!G$49,"▲","-"))),ROUND(VALUE(SUBSTITUTE(実質収支比率等に係る経年分析!G$49,"▲","-")),2),NA())</f>
        <v>13.18</v>
      </c>
      <c r="D21" s="174">
        <f>IF(ISNUMBER(VALUE(SUBSTITUTE(実質収支比率等に係る経年分析!H$49,"▲","-"))),ROUND(VALUE(SUBSTITUTE(実質収支比率等に係る経年分析!H$49,"▲","-")),2),NA())</f>
        <v>12.68</v>
      </c>
      <c r="E21" s="174">
        <f>IF(ISNUMBER(VALUE(SUBSTITUTE(実質収支比率等に係る経年分析!I$49,"▲","-"))),ROUND(VALUE(SUBSTITUTE(実質収支比率等に係る経年分析!I$49,"▲","-")),2),NA())</f>
        <v>61.28</v>
      </c>
      <c r="F21" s="174">
        <f>IF(ISNUMBER(VALUE(SUBSTITUTE(実質収支比率等に係る経年分析!J$49,"▲","-"))),ROUND(VALUE(SUBSTITUTE(実質収支比率等に係る経年分析!J$49,"▲","-")),2),NA())</f>
        <v>-19.18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介護保険特別会計（介護サービス事業勘定）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0.14000000000000001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0.09</v>
      </c>
    </row>
    <row r="30" spans="1:11" x14ac:dyDescent="0.15">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0.12</v>
      </c>
    </row>
    <row r="31" spans="1:11" x14ac:dyDescent="0.15">
      <c r="A31" s="175" t="str">
        <f>IF(連結実質赤字比率に係る赤字・黒字の構成分析!C$39="",NA(),連結実質赤字比率に係る赤字・黒字の構成分析!C$39)</f>
        <v>国民健康保険特別会計（事業勘定）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3.38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0.16</v>
      </c>
    </row>
    <row r="32" spans="1:11" x14ac:dyDescent="0.15">
      <c r="A32" s="175" t="str">
        <f>IF(連結実質赤字比率に係る赤字・黒字の構成分析!C$38="",NA(),連結実質赤字比率に係る赤字・黒字の構成分析!C$38)</f>
        <v>漁業集落排水事業特別会計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0.43</v>
      </c>
    </row>
    <row r="33" spans="1:16" x14ac:dyDescent="0.15">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0.48</v>
      </c>
    </row>
    <row r="34" spans="1:16" x14ac:dyDescent="0.15">
      <c r="A34" s="175" t="str">
        <f>IF(連結実質赤字比率に係る赤字・黒字の構成分析!C$36="",NA(),連結実質赤字比率に係る赤字・黒字の構成分析!C$36)</f>
        <v>介護保険特別会計（保険事業勘定）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1.84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32.78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28.07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6.23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62.73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9.43</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12.28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14.92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13.27</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1089</v>
      </c>
      <c r="E42" s="176"/>
      <c r="F42" s="176"/>
      <c r="G42" s="176">
        <f>'実質公債費比率（分子）の構造'!L$52</f>
        <v>1011</v>
      </c>
      <c r="H42" s="176"/>
      <c r="I42" s="176"/>
      <c r="J42" s="176">
        <f>'実質公債費比率（分子）の構造'!M$52</f>
        <v>996</v>
      </c>
      <c r="K42" s="176"/>
      <c r="L42" s="176"/>
      <c r="M42" s="176">
        <f>'実質公債費比率（分子）の構造'!N$52</f>
        <v>1010</v>
      </c>
      <c r="N42" s="176"/>
      <c r="O42" s="176"/>
      <c r="P42" s="176">
        <f>'実質公債費比率（分子）の構造'!O$52</f>
        <v>1017</v>
      </c>
    </row>
    <row r="43" spans="1:16" x14ac:dyDescent="0.15">
      <c r="A43" s="176" t="s">
        <v>65</v>
      </c>
      <c r="B43" s="176">
        <f>'実質公債費比率（分子）の構造'!K$51</f>
        <v>1</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66</v>
      </c>
      <c r="B44" s="176">
        <f>'実質公債費比率（分子）の構造'!K$50</f>
        <v>15</v>
      </c>
      <c r="C44" s="176"/>
      <c r="D44" s="176"/>
      <c r="E44" s="176">
        <f>'実質公債費比率（分子）の構造'!L$50</f>
        <v>12</v>
      </c>
      <c r="F44" s="176"/>
      <c r="G44" s="176"/>
      <c r="H44" s="176">
        <f>'実質公債費比率（分子）の構造'!M$50</f>
        <v>15</v>
      </c>
      <c r="I44" s="176"/>
      <c r="J44" s="176"/>
      <c r="K44" s="176">
        <f>'実質公債費比率（分子）の構造'!N$50</f>
        <v>14</v>
      </c>
      <c r="L44" s="176"/>
      <c r="M44" s="176"/>
      <c r="N44" s="176">
        <f>'実質公債費比率（分子）の構造'!O$50</f>
        <v>13</v>
      </c>
      <c r="O44" s="176"/>
      <c r="P44" s="176"/>
    </row>
    <row r="45" spans="1:16" x14ac:dyDescent="0.15">
      <c r="A45" s="176" t="s">
        <v>67</v>
      </c>
      <c r="B45" s="176">
        <f>'実質公債費比率（分子）の構造'!K$49</f>
        <v>72</v>
      </c>
      <c r="C45" s="176"/>
      <c r="D45" s="176"/>
      <c r="E45" s="176">
        <f>'実質公債費比率（分子）の構造'!L$49</f>
        <v>72</v>
      </c>
      <c r="F45" s="176"/>
      <c r="G45" s="176"/>
      <c r="H45" s="176">
        <f>'実質公債費比率（分子）の構造'!M$49</f>
        <v>72</v>
      </c>
      <c r="I45" s="176"/>
      <c r="J45" s="176"/>
      <c r="K45" s="176">
        <f>'実質公債費比率（分子）の構造'!N$49</f>
        <v>73</v>
      </c>
      <c r="L45" s="176"/>
      <c r="M45" s="176"/>
      <c r="N45" s="176">
        <f>'実質公債費比率（分子）の構造'!O$49</f>
        <v>73</v>
      </c>
      <c r="O45" s="176"/>
      <c r="P45" s="176"/>
    </row>
    <row r="46" spans="1:16" x14ac:dyDescent="0.15">
      <c r="A46" s="176" t="s">
        <v>68</v>
      </c>
      <c r="B46" s="176">
        <f>'実質公債費比率（分子）の構造'!K$48</f>
        <v>543</v>
      </c>
      <c r="C46" s="176"/>
      <c r="D46" s="176"/>
      <c r="E46" s="176">
        <f>'実質公債費比率（分子）の構造'!L$48</f>
        <v>494</v>
      </c>
      <c r="F46" s="176"/>
      <c r="G46" s="176"/>
      <c r="H46" s="176">
        <f>'実質公債費比率（分子）の構造'!M$48</f>
        <v>445</v>
      </c>
      <c r="I46" s="176"/>
      <c r="J46" s="176"/>
      <c r="K46" s="176">
        <f>'実質公債費比率（分子）の構造'!N$48</f>
        <v>406</v>
      </c>
      <c r="L46" s="176"/>
      <c r="M46" s="176"/>
      <c r="N46" s="176">
        <f>'実質公債費比率（分子）の構造'!O$48</f>
        <v>421</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1325</v>
      </c>
      <c r="C49" s="176"/>
      <c r="D49" s="176"/>
      <c r="E49" s="176">
        <f>'実質公債費比率（分子）の構造'!L$45</f>
        <v>1240</v>
      </c>
      <c r="F49" s="176"/>
      <c r="G49" s="176"/>
      <c r="H49" s="176">
        <f>'実質公債費比率（分子）の構造'!M$45</f>
        <v>1307</v>
      </c>
      <c r="I49" s="176"/>
      <c r="J49" s="176"/>
      <c r="K49" s="176">
        <f>'実質公債費比率（分子）の構造'!N$45</f>
        <v>1404</v>
      </c>
      <c r="L49" s="176"/>
      <c r="M49" s="176"/>
      <c r="N49" s="176">
        <f>'実質公債費比率（分子）の構造'!O$45</f>
        <v>1322</v>
      </c>
      <c r="O49" s="176"/>
      <c r="P49" s="176"/>
    </row>
    <row r="50" spans="1:16" x14ac:dyDescent="0.15">
      <c r="A50" s="176" t="s">
        <v>72</v>
      </c>
      <c r="B50" s="176" t="e">
        <f>NA()</f>
        <v>#N/A</v>
      </c>
      <c r="C50" s="176">
        <f>IF(ISNUMBER('実質公債費比率（分子）の構造'!K$53),'実質公債費比率（分子）の構造'!K$53,NA())</f>
        <v>867</v>
      </c>
      <c r="D50" s="176" t="e">
        <f>NA()</f>
        <v>#N/A</v>
      </c>
      <c r="E50" s="176" t="e">
        <f>NA()</f>
        <v>#N/A</v>
      </c>
      <c r="F50" s="176">
        <f>IF(ISNUMBER('実質公債費比率（分子）の構造'!L$53),'実質公債費比率（分子）の構造'!L$53,NA())</f>
        <v>807</v>
      </c>
      <c r="G50" s="176" t="e">
        <f>NA()</f>
        <v>#N/A</v>
      </c>
      <c r="H50" s="176" t="e">
        <f>NA()</f>
        <v>#N/A</v>
      </c>
      <c r="I50" s="176">
        <f>IF(ISNUMBER('実質公債費比率（分子）の構造'!M$53),'実質公債費比率（分子）の構造'!M$53,NA())</f>
        <v>843</v>
      </c>
      <c r="J50" s="176" t="e">
        <f>NA()</f>
        <v>#N/A</v>
      </c>
      <c r="K50" s="176" t="e">
        <f>NA()</f>
        <v>#N/A</v>
      </c>
      <c r="L50" s="176">
        <f>IF(ISNUMBER('実質公債費比率（分子）の構造'!N$53),'実質公債費比率（分子）の構造'!N$53,NA())</f>
        <v>887</v>
      </c>
      <c r="M50" s="176" t="e">
        <f>NA()</f>
        <v>#N/A</v>
      </c>
      <c r="N50" s="176" t="e">
        <f>NA()</f>
        <v>#N/A</v>
      </c>
      <c r="O50" s="176">
        <f>IF(ISNUMBER('実質公債費比率（分子）の構造'!O$53),'実質公債費比率（分子）の構造'!O$53,NA())</f>
        <v>812</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8920</v>
      </c>
      <c r="E56" s="175"/>
      <c r="F56" s="175"/>
      <c r="G56" s="175">
        <f>'将来負担比率（分子）の構造'!J$52</f>
        <v>9188</v>
      </c>
      <c r="H56" s="175"/>
      <c r="I56" s="175"/>
      <c r="J56" s="175">
        <f>'将来負担比率（分子）の構造'!K$52</f>
        <v>9592</v>
      </c>
      <c r="K56" s="175"/>
      <c r="L56" s="175"/>
      <c r="M56" s="175">
        <f>'将来負担比率（分子）の構造'!L$52</f>
        <v>11082</v>
      </c>
      <c r="N56" s="175"/>
      <c r="O56" s="175"/>
      <c r="P56" s="175">
        <f>'将来負担比率（分子）の構造'!M$52</f>
        <v>10733</v>
      </c>
    </row>
    <row r="57" spans="1:16" x14ac:dyDescent="0.15">
      <c r="A57" s="175" t="s">
        <v>44</v>
      </c>
      <c r="B57" s="175"/>
      <c r="C57" s="175"/>
      <c r="D57" s="175">
        <f>'将来負担比率（分子）の構造'!I$51</f>
        <v>453</v>
      </c>
      <c r="E57" s="175"/>
      <c r="F57" s="175"/>
      <c r="G57" s="175">
        <f>'将来負担比率（分子）の構造'!J$51</f>
        <v>723</v>
      </c>
      <c r="H57" s="175"/>
      <c r="I57" s="175"/>
      <c r="J57" s="175">
        <f>'将来負担比率（分子）の構造'!K$51</f>
        <v>18</v>
      </c>
      <c r="K57" s="175"/>
      <c r="L57" s="175"/>
      <c r="M57" s="175">
        <f>'将来負担比率（分子）の構造'!L$51</f>
        <v>18</v>
      </c>
      <c r="N57" s="175"/>
      <c r="O57" s="175"/>
      <c r="P57" s="175">
        <f>'将来負担比率（分子）の構造'!M$51</f>
        <v>3</v>
      </c>
    </row>
    <row r="58" spans="1:16" x14ac:dyDescent="0.15">
      <c r="A58" s="175" t="s">
        <v>43</v>
      </c>
      <c r="B58" s="175"/>
      <c r="C58" s="175"/>
      <c r="D58" s="175">
        <f>'将来負担比率（分子）の構造'!I$50</f>
        <v>12456</v>
      </c>
      <c r="E58" s="175"/>
      <c r="F58" s="175"/>
      <c r="G58" s="175">
        <f>'将来負担比率（分子）の構造'!J$50</f>
        <v>13216</v>
      </c>
      <c r="H58" s="175"/>
      <c r="I58" s="175"/>
      <c r="J58" s="175">
        <f>'将来負担比率（分子）の構造'!K$50</f>
        <v>12922</v>
      </c>
      <c r="K58" s="175"/>
      <c r="L58" s="175"/>
      <c r="M58" s="175">
        <f>'将来負担比率（分子）の構造'!L$50</f>
        <v>16326</v>
      </c>
      <c r="N58" s="175"/>
      <c r="O58" s="175"/>
      <c r="P58" s="175">
        <f>'将来負担比率（分子）の構造'!M$50</f>
        <v>15434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1451</v>
      </c>
      <c r="C62" s="175"/>
      <c r="D62" s="175"/>
      <c r="E62" s="175">
        <f>'将来負担比率（分子）の構造'!J$45</f>
        <v>1478</v>
      </c>
      <c r="F62" s="175"/>
      <c r="G62" s="175"/>
      <c r="H62" s="175">
        <f>'将来負担比率（分子）の構造'!K$45</f>
        <v>1487</v>
      </c>
      <c r="I62" s="175"/>
      <c r="J62" s="175"/>
      <c r="K62" s="175">
        <f>'将来負担比率（分子）の構造'!L$45</f>
        <v>1488</v>
      </c>
      <c r="L62" s="175"/>
      <c r="M62" s="175"/>
      <c r="N62" s="175">
        <f>'将来負担比率（分子）の構造'!M$45</f>
        <v>1554</v>
      </c>
      <c r="O62" s="175"/>
      <c r="P62" s="175"/>
    </row>
    <row r="63" spans="1:16" x14ac:dyDescent="0.15">
      <c r="A63" s="175" t="s">
        <v>36</v>
      </c>
      <c r="B63" s="175">
        <f>'将来負担比率（分子）の構造'!I$44</f>
        <v>462</v>
      </c>
      <c r="C63" s="175"/>
      <c r="D63" s="175"/>
      <c r="E63" s="175">
        <f>'将来負担比率（分子）の構造'!J$44</f>
        <v>437</v>
      </c>
      <c r="F63" s="175"/>
      <c r="G63" s="175"/>
      <c r="H63" s="175">
        <f>'将来負担比率（分子）の構造'!K$44</f>
        <v>380</v>
      </c>
      <c r="I63" s="175"/>
      <c r="J63" s="175"/>
      <c r="K63" s="175">
        <f>'将来負担比率（分子）の構造'!L$44</f>
        <v>301</v>
      </c>
      <c r="L63" s="175"/>
      <c r="M63" s="175"/>
      <c r="N63" s="175">
        <f>'将来負担比率（分子）の構造'!M$44</f>
        <v>231</v>
      </c>
      <c r="O63" s="175"/>
      <c r="P63" s="175"/>
    </row>
    <row r="64" spans="1:16" x14ac:dyDescent="0.15">
      <c r="A64" s="175" t="s">
        <v>35</v>
      </c>
      <c r="B64" s="175">
        <f>'将来負担比率（分子）の構造'!I$43</f>
        <v>5894</v>
      </c>
      <c r="C64" s="175"/>
      <c r="D64" s="175"/>
      <c r="E64" s="175">
        <f>'将来負担比率（分子）の構造'!J$43</f>
        <v>5315</v>
      </c>
      <c r="F64" s="175"/>
      <c r="G64" s="175"/>
      <c r="H64" s="175">
        <f>'将来負担比率（分子）の構造'!K$43</f>
        <v>4594</v>
      </c>
      <c r="I64" s="175"/>
      <c r="J64" s="175"/>
      <c r="K64" s="175">
        <f>'将来負担比率（分子）の構造'!L$43</f>
        <v>3965</v>
      </c>
      <c r="L64" s="175"/>
      <c r="M64" s="175"/>
      <c r="N64" s="175">
        <f>'将来負担比率（分子）の構造'!M$43</f>
        <v>3131</v>
      </c>
      <c r="O64" s="175"/>
      <c r="P64" s="175"/>
    </row>
    <row r="65" spans="1:16" x14ac:dyDescent="0.15">
      <c r="A65" s="175" t="s">
        <v>34</v>
      </c>
      <c r="B65" s="175">
        <f>'将来負担比率（分子）の構造'!I$42</f>
        <v>31</v>
      </c>
      <c r="C65" s="175"/>
      <c r="D65" s="175"/>
      <c r="E65" s="175">
        <f>'将来負担比率（分子）の構造'!J$42</f>
        <v>23</v>
      </c>
      <c r="F65" s="175"/>
      <c r="G65" s="175"/>
      <c r="H65" s="175">
        <f>'将来負担比率（分子）の構造'!K$42</f>
        <v>16</v>
      </c>
      <c r="I65" s="175"/>
      <c r="J65" s="175"/>
      <c r="K65" s="175">
        <f>'将来負担比率（分子）の構造'!L$42</f>
        <v>8</v>
      </c>
      <c r="L65" s="175"/>
      <c r="M65" s="175"/>
      <c r="N65" s="175" t="str">
        <f>'将来負担比率（分子）の構造'!M$42</f>
        <v>-</v>
      </c>
      <c r="O65" s="175"/>
      <c r="P65" s="175"/>
    </row>
    <row r="66" spans="1:16" x14ac:dyDescent="0.15">
      <c r="A66" s="175" t="s">
        <v>33</v>
      </c>
      <c r="B66" s="175">
        <f>'将来負担比率（分子）の構造'!I$41</f>
        <v>11577</v>
      </c>
      <c r="C66" s="175"/>
      <c r="D66" s="175"/>
      <c r="E66" s="175">
        <f>'将来負担比率（分子）の構造'!J$41</f>
        <v>11962</v>
      </c>
      <c r="F66" s="175"/>
      <c r="G66" s="175"/>
      <c r="H66" s="175">
        <f>'将来負担比率（分子）の構造'!K$41</f>
        <v>13486</v>
      </c>
      <c r="I66" s="175"/>
      <c r="J66" s="175"/>
      <c r="K66" s="175">
        <f>'将来負担比率（分子）の構造'!L$41</f>
        <v>13455</v>
      </c>
      <c r="L66" s="175"/>
      <c r="M66" s="175"/>
      <c r="N66" s="175">
        <f>'将来負担比率（分子）の構造'!M$41</f>
        <v>12302</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6148</v>
      </c>
      <c r="C72" s="179">
        <f>基金残高に係る経年分析!G55</f>
        <v>6346</v>
      </c>
      <c r="D72" s="179">
        <f>基金残高に係る経年分析!H55</f>
        <v>7955</v>
      </c>
    </row>
    <row r="73" spans="1:16" x14ac:dyDescent="0.15">
      <c r="A73" s="178" t="s">
        <v>79</v>
      </c>
      <c r="B73" s="179">
        <f>基金残高に係る経年分析!F56</f>
        <v>3109</v>
      </c>
      <c r="C73" s="179">
        <f>基金残高に係る経年分析!G56</f>
        <v>3980</v>
      </c>
      <c r="D73" s="179">
        <f>基金残高に係る経年分析!H56</f>
        <v>2176</v>
      </c>
    </row>
    <row r="74" spans="1:16" x14ac:dyDescent="0.15">
      <c r="A74" s="178" t="s">
        <v>80</v>
      </c>
      <c r="B74" s="179">
        <f>基金残高に係る経年分析!F57</f>
        <v>4358</v>
      </c>
      <c r="C74" s="179">
        <f>基金残高に係る経年分析!G57</f>
        <v>6373</v>
      </c>
      <c r="D74" s="179">
        <f>基金残高に係る経年分析!H57</f>
        <v>6266</v>
      </c>
    </row>
  </sheetData>
  <sheetProtection algorithmName="SHA-512" hashValue="e0ZsBx7oWk+2MpzH64op4w3v8oqaziSIPZQzjE8Lc+4aYSyo6TFIS8A74gvIkkOB4BYIMCMGL5F3QeTKT6QNaA==" saltValue="8qzzeHAwEDItoa60yJJo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G1" zoomScale="98" workbookViewId="0">
      <selection activeCell="R35" sqref="R35:Y35"/>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1826950</v>
      </c>
      <c r="S5" s="674"/>
      <c r="T5" s="674"/>
      <c r="U5" s="674"/>
      <c r="V5" s="674"/>
      <c r="W5" s="674"/>
      <c r="X5" s="674"/>
      <c r="Y5" s="702"/>
      <c r="Z5" s="715">
        <v>7.2</v>
      </c>
      <c r="AA5" s="715"/>
      <c r="AB5" s="715"/>
      <c r="AC5" s="715"/>
      <c r="AD5" s="716">
        <v>1826950</v>
      </c>
      <c r="AE5" s="716"/>
      <c r="AF5" s="716"/>
      <c r="AG5" s="716"/>
      <c r="AH5" s="716"/>
      <c r="AI5" s="716"/>
      <c r="AJ5" s="716"/>
      <c r="AK5" s="716"/>
      <c r="AL5" s="703">
        <v>26.4</v>
      </c>
      <c r="AM5" s="685"/>
      <c r="AN5" s="685"/>
      <c r="AO5" s="704"/>
      <c r="AP5" s="676" t="s">
        <v>230</v>
      </c>
      <c r="AQ5" s="677"/>
      <c r="AR5" s="677"/>
      <c r="AS5" s="677"/>
      <c r="AT5" s="677"/>
      <c r="AU5" s="677"/>
      <c r="AV5" s="677"/>
      <c r="AW5" s="677"/>
      <c r="AX5" s="677"/>
      <c r="AY5" s="677"/>
      <c r="AZ5" s="677"/>
      <c r="BA5" s="677"/>
      <c r="BB5" s="677"/>
      <c r="BC5" s="677"/>
      <c r="BD5" s="677"/>
      <c r="BE5" s="677"/>
      <c r="BF5" s="678"/>
      <c r="BG5" s="621">
        <v>1824902</v>
      </c>
      <c r="BH5" s="622"/>
      <c r="BI5" s="622"/>
      <c r="BJ5" s="622"/>
      <c r="BK5" s="622"/>
      <c r="BL5" s="622"/>
      <c r="BM5" s="622"/>
      <c r="BN5" s="623"/>
      <c r="BO5" s="659">
        <v>99.9</v>
      </c>
      <c r="BP5" s="659"/>
      <c r="BQ5" s="659"/>
      <c r="BR5" s="659"/>
      <c r="BS5" s="660">
        <v>78296</v>
      </c>
      <c r="BT5" s="660"/>
      <c r="BU5" s="660"/>
      <c r="BV5" s="660"/>
      <c r="BW5" s="660"/>
      <c r="BX5" s="660"/>
      <c r="BY5" s="660"/>
      <c r="BZ5" s="660"/>
      <c r="CA5" s="660"/>
      <c r="CB5" s="695"/>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18" t="s">
        <v>234</v>
      </c>
      <c r="C6" s="619"/>
      <c r="D6" s="619"/>
      <c r="E6" s="619"/>
      <c r="F6" s="619"/>
      <c r="G6" s="619"/>
      <c r="H6" s="619"/>
      <c r="I6" s="619"/>
      <c r="J6" s="619"/>
      <c r="K6" s="619"/>
      <c r="L6" s="619"/>
      <c r="M6" s="619"/>
      <c r="N6" s="619"/>
      <c r="O6" s="619"/>
      <c r="P6" s="619"/>
      <c r="Q6" s="620"/>
      <c r="R6" s="621">
        <v>149289</v>
      </c>
      <c r="S6" s="622"/>
      <c r="T6" s="622"/>
      <c r="U6" s="622"/>
      <c r="V6" s="622"/>
      <c r="W6" s="622"/>
      <c r="X6" s="622"/>
      <c r="Y6" s="623"/>
      <c r="Z6" s="659">
        <v>0.6</v>
      </c>
      <c r="AA6" s="659"/>
      <c r="AB6" s="659"/>
      <c r="AC6" s="659"/>
      <c r="AD6" s="660">
        <v>149289</v>
      </c>
      <c r="AE6" s="660"/>
      <c r="AF6" s="660"/>
      <c r="AG6" s="660"/>
      <c r="AH6" s="660"/>
      <c r="AI6" s="660"/>
      <c r="AJ6" s="660"/>
      <c r="AK6" s="660"/>
      <c r="AL6" s="624">
        <v>2.2000000000000002</v>
      </c>
      <c r="AM6" s="625"/>
      <c r="AN6" s="625"/>
      <c r="AO6" s="661"/>
      <c r="AP6" s="618" t="s">
        <v>235</v>
      </c>
      <c r="AQ6" s="619"/>
      <c r="AR6" s="619"/>
      <c r="AS6" s="619"/>
      <c r="AT6" s="619"/>
      <c r="AU6" s="619"/>
      <c r="AV6" s="619"/>
      <c r="AW6" s="619"/>
      <c r="AX6" s="619"/>
      <c r="AY6" s="619"/>
      <c r="AZ6" s="619"/>
      <c r="BA6" s="619"/>
      <c r="BB6" s="619"/>
      <c r="BC6" s="619"/>
      <c r="BD6" s="619"/>
      <c r="BE6" s="619"/>
      <c r="BF6" s="620"/>
      <c r="BG6" s="621">
        <v>1824902</v>
      </c>
      <c r="BH6" s="622"/>
      <c r="BI6" s="622"/>
      <c r="BJ6" s="622"/>
      <c r="BK6" s="622"/>
      <c r="BL6" s="622"/>
      <c r="BM6" s="622"/>
      <c r="BN6" s="623"/>
      <c r="BO6" s="659">
        <v>99.9</v>
      </c>
      <c r="BP6" s="659"/>
      <c r="BQ6" s="659"/>
      <c r="BR6" s="659"/>
      <c r="BS6" s="660">
        <v>78296</v>
      </c>
      <c r="BT6" s="660"/>
      <c r="BU6" s="660"/>
      <c r="BV6" s="660"/>
      <c r="BW6" s="660"/>
      <c r="BX6" s="660"/>
      <c r="BY6" s="660"/>
      <c r="BZ6" s="660"/>
      <c r="CA6" s="660"/>
      <c r="CB6" s="695"/>
      <c r="CD6" s="676" t="s">
        <v>236</v>
      </c>
      <c r="CE6" s="677"/>
      <c r="CF6" s="677"/>
      <c r="CG6" s="677"/>
      <c r="CH6" s="677"/>
      <c r="CI6" s="677"/>
      <c r="CJ6" s="677"/>
      <c r="CK6" s="677"/>
      <c r="CL6" s="677"/>
      <c r="CM6" s="677"/>
      <c r="CN6" s="677"/>
      <c r="CO6" s="677"/>
      <c r="CP6" s="677"/>
      <c r="CQ6" s="678"/>
      <c r="CR6" s="621">
        <v>147563</v>
      </c>
      <c r="CS6" s="622"/>
      <c r="CT6" s="622"/>
      <c r="CU6" s="622"/>
      <c r="CV6" s="622"/>
      <c r="CW6" s="622"/>
      <c r="CX6" s="622"/>
      <c r="CY6" s="623"/>
      <c r="CZ6" s="703">
        <v>0.6</v>
      </c>
      <c r="DA6" s="685"/>
      <c r="DB6" s="685"/>
      <c r="DC6" s="705"/>
      <c r="DD6" s="627" t="s">
        <v>129</v>
      </c>
      <c r="DE6" s="622"/>
      <c r="DF6" s="622"/>
      <c r="DG6" s="622"/>
      <c r="DH6" s="622"/>
      <c r="DI6" s="622"/>
      <c r="DJ6" s="622"/>
      <c r="DK6" s="622"/>
      <c r="DL6" s="622"/>
      <c r="DM6" s="622"/>
      <c r="DN6" s="622"/>
      <c r="DO6" s="622"/>
      <c r="DP6" s="623"/>
      <c r="DQ6" s="627">
        <v>147563</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521</v>
      </c>
      <c r="S7" s="622"/>
      <c r="T7" s="622"/>
      <c r="U7" s="622"/>
      <c r="V7" s="622"/>
      <c r="W7" s="622"/>
      <c r="X7" s="622"/>
      <c r="Y7" s="623"/>
      <c r="Z7" s="659">
        <v>0</v>
      </c>
      <c r="AA7" s="659"/>
      <c r="AB7" s="659"/>
      <c r="AC7" s="659"/>
      <c r="AD7" s="660">
        <v>521</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702767</v>
      </c>
      <c r="BH7" s="622"/>
      <c r="BI7" s="622"/>
      <c r="BJ7" s="622"/>
      <c r="BK7" s="622"/>
      <c r="BL7" s="622"/>
      <c r="BM7" s="622"/>
      <c r="BN7" s="623"/>
      <c r="BO7" s="659">
        <v>38.5</v>
      </c>
      <c r="BP7" s="659"/>
      <c r="BQ7" s="659"/>
      <c r="BR7" s="659"/>
      <c r="BS7" s="660">
        <v>19647</v>
      </c>
      <c r="BT7" s="660"/>
      <c r="BU7" s="660"/>
      <c r="BV7" s="660"/>
      <c r="BW7" s="660"/>
      <c r="BX7" s="660"/>
      <c r="BY7" s="660"/>
      <c r="BZ7" s="660"/>
      <c r="CA7" s="660"/>
      <c r="CB7" s="695"/>
      <c r="CD7" s="618" t="s">
        <v>239</v>
      </c>
      <c r="CE7" s="619"/>
      <c r="CF7" s="619"/>
      <c r="CG7" s="619"/>
      <c r="CH7" s="619"/>
      <c r="CI7" s="619"/>
      <c r="CJ7" s="619"/>
      <c r="CK7" s="619"/>
      <c r="CL7" s="619"/>
      <c r="CM7" s="619"/>
      <c r="CN7" s="619"/>
      <c r="CO7" s="619"/>
      <c r="CP7" s="619"/>
      <c r="CQ7" s="620"/>
      <c r="CR7" s="621">
        <v>9354012</v>
      </c>
      <c r="CS7" s="622"/>
      <c r="CT7" s="622"/>
      <c r="CU7" s="622"/>
      <c r="CV7" s="622"/>
      <c r="CW7" s="622"/>
      <c r="CX7" s="622"/>
      <c r="CY7" s="623"/>
      <c r="CZ7" s="659">
        <v>38.4</v>
      </c>
      <c r="DA7" s="659"/>
      <c r="DB7" s="659"/>
      <c r="DC7" s="659"/>
      <c r="DD7" s="627">
        <v>189850</v>
      </c>
      <c r="DE7" s="622"/>
      <c r="DF7" s="622"/>
      <c r="DG7" s="622"/>
      <c r="DH7" s="622"/>
      <c r="DI7" s="622"/>
      <c r="DJ7" s="622"/>
      <c r="DK7" s="622"/>
      <c r="DL7" s="622"/>
      <c r="DM7" s="622"/>
      <c r="DN7" s="622"/>
      <c r="DO7" s="622"/>
      <c r="DP7" s="623"/>
      <c r="DQ7" s="627">
        <v>7514821</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4051</v>
      </c>
      <c r="S8" s="622"/>
      <c r="T8" s="622"/>
      <c r="U8" s="622"/>
      <c r="V8" s="622"/>
      <c r="W8" s="622"/>
      <c r="X8" s="622"/>
      <c r="Y8" s="623"/>
      <c r="Z8" s="659">
        <v>0</v>
      </c>
      <c r="AA8" s="659"/>
      <c r="AB8" s="659"/>
      <c r="AC8" s="659"/>
      <c r="AD8" s="660">
        <v>4051</v>
      </c>
      <c r="AE8" s="660"/>
      <c r="AF8" s="660"/>
      <c r="AG8" s="660"/>
      <c r="AH8" s="660"/>
      <c r="AI8" s="660"/>
      <c r="AJ8" s="660"/>
      <c r="AK8" s="660"/>
      <c r="AL8" s="624">
        <v>0.1</v>
      </c>
      <c r="AM8" s="625"/>
      <c r="AN8" s="625"/>
      <c r="AO8" s="661"/>
      <c r="AP8" s="618" t="s">
        <v>241</v>
      </c>
      <c r="AQ8" s="619"/>
      <c r="AR8" s="619"/>
      <c r="AS8" s="619"/>
      <c r="AT8" s="619"/>
      <c r="AU8" s="619"/>
      <c r="AV8" s="619"/>
      <c r="AW8" s="619"/>
      <c r="AX8" s="619"/>
      <c r="AY8" s="619"/>
      <c r="AZ8" s="619"/>
      <c r="BA8" s="619"/>
      <c r="BB8" s="619"/>
      <c r="BC8" s="619"/>
      <c r="BD8" s="619"/>
      <c r="BE8" s="619"/>
      <c r="BF8" s="620"/>
      <c r="BG8" s="621">
        <v>29717</v>
      </c>
      <c r="BH8" s="622"/>
      <c r="BI8" s="622"/>
      <c r="BJ8" s="622"/>
      <c r="BK8" s="622"/>
      <c r="BL8" s="622"/>
      <c r="BM8" s="622"/>
      <c r="BN8" s="623"/>
      <c r="BO8" s="659">
        <v>1.6</v>
      </c>
      <c r="BP8" s="659"/>
      <c r="BQ8" s="659"/>
      <c r="BR8" s="659"/>
      <c r="BS8" s="660" t="s">
        <v>129</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3638232</v>
      </c>
      <c r="CS8" s="622"/>
      <c r="CT8" s="622"/>
      <c r="CU8" s="622"/>
      <c r="CV8" s="622"/>
      <c r="CW8" s="622"/>
      <c r="CX8" s="622"/>
      <c r="CY8" s="623"/>
      <c r="CZ8" s="659">
        <v>14.9</v>
      </c>
      <c r="DA8" s="659"/>
      <c r="DB8" s="659"/>
      <c r="DC8" s="659"/>
      <c r="DD8" s="627">
        <v>10376</v>
      </c>
      <c r="DE8" s="622"/>
      <c r="DF8" s="622"/>
      <c r="DG8" s="622"/>
      <c r="DH8" s="622"/>
      <c r="DI8" s="622"/>
      <c r="DJ8" s="622"/>
      <c r="DK8" s="622"/>
      <c r="DL8" s="622"/>
      <c r="DM8" s="622"/>
      <c r="DN8" s="622"/>
      <c r="DO8" s="622"/>
      <c r="DP8" s="623"/>
      <c r="DQ8" s="627">
        <v>1834856</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3051</v>
      </c>
      <c r="S9" s="622"/>
      <c r="T9" s="622"/>
      <c r="U9" s="622"/>
      <c r="V9" s="622"/>
      <c r="W9" s="622"/>
      <c r="X9" s="622"/>
      <c r="Y9" s="623"/>
      <c r="Z9" s="659">
        <v>0</v>
      </c>
      <c r="AA9" s="659"/>
      <c r="AB9" s="659"/>
      <c r="AC9" s="659"/>
      <c r="AD9" s="660">
        <v>3051</v>
      </c>
      <c r="AE9" s="660"/>
      <c r="AF9" s="660"/>
      <c r="AG9" s="660"/>
      <c r="AH9" s="660"/>
      <c r="AI9" s="660"/>
      <c r="AJ9" s="660"/>
      <c r="AK9" s="660"/>
      <c r="AL9" s="624">
        <v>0</v>
      </c>
      <c r="AM9" s="625"/>
      <c r="AN9" s="625"/>
      <c r="AO9" s="661"/>
      <c r="AP9" s="618" t="s">
        <v>244</v>
      </c>
      <c r="AQ9" s="619"/>
      <c r="AR9" s="619"/>
      <c r="AS9" s="619"/>
      <c r="AT9" s="619"/>
      <c r="AU9" s="619"/>
      <c r="AV9" s="619"/>
      <c r="AW9" s="619"/>
      <c r="AX9" s="619"/>
      <c r="AY9" s="619"/>
      <c r="AZ9" s="619"/>
      <c r="BA9" s="619"/>
      <c r="BB9" s="619"/>
      <c r="BC9" s="619"/>
      <c r="BD9" s="619"/>
      <c r="BE9" s="619"/>
      <c r="BF9" s="620"/>
      <c r="BG9" s="621">
        <v>581077</v>
      </c>
      <c r="BH9" s="622"/>
      <c r="BI9" s="622"/>
      <c r="BJ9" s="622"/>
      <c r="BK9" s="622"/>
      <c r="BL9" s="622"/>
      <c r="BM9" s="622"/>
      <c r="BN9" s="623"/>
      <c r="BO9" s="659">
        <v>31.8</v>
      </c>
      <c r="BP9" s="659"/>
      <c r="BQ9" s="659"/>
      <c r="BR9" s="659"/>
      <c r="BS9" s="660" t="s">
        <v>129</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1076649</v>
      </c>
      <c r="CS9" s="622"/>
      <c r="CT9" s="622"/>
      <c r="CU9" s="622"/>
      <c r="CV9" s="622"/>
      <c r="CW9" s="622"/>
      <c r="CX9" s="622"/>
      <c r="CY9" s="623"/>
      <c r="CZ9" s="659">
        <v>4.4000000000000004</v>
      </c>
      <c r="DA9" s="659"/>
      <c r="DB9" s="659"/>
      <c r="DC9" s="659"/>
      <c r="DD9" s="627">
        <v>61104</v>
      </c>
      <c r="DE9" s="622"/>
      <c r="DF9" s="622"/>
      <c r="DG9" s="622"/>
      <c r="DH9" s="622"/>
      <c r="DI9" s="622"/>
      <c r="DJ9" s="622"/>
      <c r="DK9" s="622"/>
      <c r="DL9" s="622"/>
      <c r="DM9" s="622"/>
      <c r="DN9" s="622"/>
      <c r="DO9" s="622"/>
      <c r="DP9" s="623"/>
      <c r="DQ9" s="627">
        <v>848852</v>
      </c>
      <c r="DR9" s="622"/>
      <c r="DS9" s="622"/>
      <c r="DT9" s="622"/>
      <c r="DU9" s="622"/>
      <c r="DV9" s="622"/>
      <c r="DW9" s="622"/>
      <c r="DX9" s="622"/>
      <c r="DY9" s="622"/>
      <c r="DZ9" s="622"/>
      <c r="EA9" s="622"/>
      <c r="EB9" s="622"/>
      <c r="EC9" s="658"/>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129</v>
      </c>
      <c r="AA10" s="659"/>
      <c r="AB10" s="659"/>
      <c r="AC10" s="659"/>
      <c r="AD10" s="660" t="s">
        <v>129</v>
      </c>
      <c r="AE10" s="660"/>
      <c r="AF10" s="660"/>
      <c r="AG10" s="660"/>
      <c r="AH10" s="660"/>
      <c r="AI10" s="660"/>
      <c r="AJ10" s="660"/>
      <c r="AK10" s="660"/>
      <c r="AL10" s="624" t="s">
        <v>129</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55710</v>
      </c>
      <c r="BH10" s="622"/>
      <c r="BI10" s="622"/>
      <c r="BJ10" s="622"/>
      <c r="BK10" s="622"/>
      <c r="BL10" s="622"/>
      <c r="BM10" s="622"/>
      <c r="BN10" s="623"/>
      <c r="BO10" s="659">
        <v>3</v>
      </c>
      <c r="BP10" s="659"/>
      <c r="BQ10" s="659"/>
      <c r="BR10" s="659"/>
      <c r="BS10" s="660">
        <v>9287</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v>10456</v>
      </c>
      <c r="CS10" s="622"/>
      <c r="CT10" s="622"/>
      <c r="CU10" s="622"/>
      <c r="CV10" s="622"/>
      <c r="CW10" s="622"/>
      <c r="CX10" s="622"/>
      <c r="CY10" s="623"/>
      <c r="CZ10" s="659">
        <v>0</v>
      </c>
      <c r="DA10" s="659"/>
      <c r="DB10" s="659"/>
      <c r="DC10" s="659"/>
      <c r="DD10" s="627" t="s">
        <v>129</v>
      </c>
      <c r="DE10" s="622"/>
      <c r="DF10" s="622"/>
      <c r="DG10" s="622"/>
      <c r="DH10" s="622"/>
      <c r="DI10" s="622"/>
      <c r="DJ10" s="622"/>
      <c r="DK10" s="622"/>
      <c r="DL10" s="622"/>
      <c r="DM10" s="622"/>
      <c r="DN10" s="622"/>
      <c r="DO10" s="622"/>
      <c r="DP10" s="623"/>
      <c r="DQ10" s="627">
        <v>4945</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438400</v>
      </c>
      <c r="S11" s="622"/>
      <c r="T11" s="622"/>
      <c r="U11" s="622"/>
      <c r="V11" s="622"/>
      <c r="W11" s="622"/>
      <c r="X11" s="622"/>
      <c r="Y11" s="623"/>
      <c r="Z11" s="624">
        <v>1.7</v>
      </c>
      <c r="AA11" s="625"/>
      <c r="AB11" s="625"/>
      <c r="AC11" s="626"/>
      <c r="AD11" s="627">
        <v>438400</v>
      </c>
      <c r="AE11" s="622"/>
      <c r="AF11" s="622"/>
      <c r="AG11" s="622"/>
      <c r="AH11" s="622"/>
      <c r="AI11" s="622"/>
      <c r="AJ11" s="622"/>
      <c r="AK11" s="623"/>
      <c r="AL11" s="624">
        <v>6.3</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36263</v>
      </c>
      <c r="BH11" s="622"/>
      <c r="BI11" s="622"/>
      <c r="BJ11" s="622"/>
      <c r="BK11" s="622"/>
      <c r="BL11" s="622"/>
      <c r="BM11" s="622"/>
      <c r="BN11" s="623"/>
      <c r="BO11" s="659">
        <v>2</v>
      </c>
      <c r="BP11" s="659"/>
      <c r="BQ11" s="659"/>
      <c r="BR11" s="659"/>
      <c r="BS11" s="660">
        <v>10360</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1231565</v>
      </c>
      <c r="CS11" s="622"/>
      <c r="CT11" s="622"/>
      <c r="CU11" s="622"/>
      <c r="CV11" s="622"/>
      <c r="CW11" s="622"/>
      <c r="CX11" s="622"/>
      <c r="CY11" s="623"/>
      <c r="CZ11" s="659">
        <v>5.0999999999999996</v>
      </c>
      <c r="DA11" s="659"/>
      <c r="DB11" s="659"/>
      <c r="DC11" s="659"/>
      <c r="DD11" s="627">
        <v>315432</v>
      </c>
      <c r="DE11" s="622"/>
      <c r="DF11" s="622"/>
      <c r="DG11" s="622"/>
      <c r="DH11" s="622"/>
      <c r="DI11" s="622"/>
      <c r="DJ11" s="622"/>
      <c r="DK11" s="622"/>
      <c r="DL11" s="622"/>
      <c r="DM11" s="622"/>
      <c r="DN11" s="622"/>
      <c r="DO11" s="622"/>
      <c r="DP11" s="623"/>
      <c r="DQ11" s="627">
        <v>705488</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t="s">
        <v>129</v>
      </c>
      <c r="S12" s="622"/>
      <c r="T12" s="622"/>
      <c r="U12" s="622"/>
      <c r="V12" s="622"/>
      <c r="W12" s="622"/>
      <c r="X12" s="622"/>
      <c r="Y12" s="623"/>
      <c r="Z12" s="659" t="s">
        <v>129</v>
      </c>
      <c r="AA12" s="659"/>
      <c r="AB12" s="659"/>
      <c r="AC12" s="659"/>
      <c r="AD12" s="660" t="s">
        <v>129</v>
      </c>
      <c r="AE12" s="660"/>
      <c r="AF12" s="660"/>
      <c r="AG12" s="660"/>
      <c r="AH12" s="660"/>
      <c r="AI12" s="660"/>
      <c r="AJ12" s="660"/>
      <c r="AK12" s="660"/>
      <c r="AL12" s="624" t="s">
        <v>129</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918896</v>
      </c>
      <c r="BH12" s="622"/>
      <c r="BI12" s="622"/>
      <c r="BJ12" s="622"/>
      <c r="BK12" s="622"/>
      <c r="BL12" s="622"/>
      <c r="BM12" s="622"/>
      <c r="BN12" s="623"/>
      <c r="BO12" s="659">
        <v>50.3</v>
      </c>
      <c r="BP12" s="659"/>
      <c r="BQ12" s="659"/>
      <c r="BR12" s="659"/>
      <c r="BS12" s="660">
        <v>58649</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629641</v>
      </c>
      <c r="CS12" s="622"/>
      <c r="CT12" s="622"/>
      <c r="CU12" s="622"/>
      <c r="CV12" s="622"/>
      <c r="CW12" s="622"/>
      <c r="CX12" s="622"/>
      <c r="CY12" s="623"/>
      <c r="CZ12" s="659">
        <v>2.6</v>
      </c>
      <c r="DA12" s="659"/>
      <c r="DB12" s="659"/>
      <c r="DC12" s="659"/>
      <c r="DD12" s="627">
        <v>59782</v>
      </c>
      <c r="DE12" s="622"/>
      <c r="DF12" s="622"/>
      <c r="DG12" s="622"/>
      <c r="DH12" s="622"/>
      <c r="DI12" s="622"/>
      <c r="DJ12" s="622"/>
      <c r="DK12" s="622"/>
      <c r="DL12" s="622"/>
      <c r="DM12" s="622"/>
      <c r="DN12" s="622"/>
      <c r="DO12" s="622"/>
      <c r="DP12" s="623"/>
      <c r="DQ12" s="627">
        <v>228185</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129</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885192</v>
      </c>
      <c r="BH13" s="622"/>
      <c r="BI13" s="622"/>
      <c r="BJ13" s="622"/>
      <c r="BK13" s="622"/>
      <c r="BL13" s="622"/>
      <c r="BM13" s="622"/>
      <c r="BN13" s="623"/>
      <c r="BO13" s="659">
        <v>48.5</v>
      </c>
      <c r="BP13" s="659"/>
      <c r="BQ13" s="659"/>
      <c r="BR13" s="659"/>
      <c r="BS13" s="660">
        <v>58649</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2940197</v>
      </c>
      <c r="CS13" s="622"/>
      <c r="CT13" s="622"/>
      <c r="CU13" s="622"/>
      <c r="CV13" s="622"/>
      <c r="CW13" s="622"/>
      <c r="CX13" s="622"/>
      <c r="CY13" s="623"/>
      <c r="CZ13" s="659">
        <v>12.1</v>
      </c>
      <c r="DA13" s="659"/>
      <c r="DB13" s="659"/>
      <c r="DC13" s="659"/>
      <c r="DD13" s="627">
        <v>1026751</v>
      </c>
      <c r="DE13" s="622"/>
      <c r="DF13" s="622"/>
      <c r="DG13" s="622"/>
      <c r="DH13" s="622"/>
      <c r="DI13" s="622"/>
      <c r="DJ13" s="622"/>
      <c r="DK13" s="622"/>
      <c r="DL13" s="622"/>
      <c r="DM13" s="622"/>
      <c r="DN13" s="622"/>
      <c r="DO13" s="622"/>
      <c r="DP13" s="623"/>
      <c r="DQ13" s="627">
        <v>1253738</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v>92</v>
      </c>
      <c r="S14" s="622"/>
      <c r="T14" s="622"/>
      <c r="U14" s="622"/>
      <c r="V14" s="622"/>
      <c r="W14" s="622"/>
      <c r="X14" s="622"/>
      <c r="Y14" s="623"/>
      <c r="Z14" s="659">
        <v>0</v>
      </c>
      <c r="AA14" s="659"/>
      <c r="AB14" s="659"/>
      <c r="AC14" s="659"/>
      <c r="AD14" s="660">
        <v>92</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70277</v>
      </c>
      <c r="BH14" s="622"/>
      <c r="BI14" s="622"/>
      <c r="BJ14" s="622"/>
      <c r="BK14" s="622"/>
      <c r="BL14" s="622"/>
      <c r="BM14" s="622"/>
      <c r="BN14" s="623"/>
      <c r="BO14" s="659">
        <v>3.8</v>
      </c>
      <c r="BP14" s="659"/>
      <c r="BQ14" s="659"/>
      <c r="BR14" s="659"/>
      <c r="BS14" s="660" t="s">
        <v>129</v>
      </c>
      <c r="BT14" s="660"/>
      <c r="BU14" s="660"/>
      <c r="BV14" s="660"/>
      <c r="BW14" s="660"/>
      <c r="BX14" s="660"/>
      <c r="BY14" s="660"/>
      <c r="BZ14" s="660"/>
      <c r="CA14" s="660"/>
      <c r="CB14" s="695"/>
      <c r="CD14" s="618" t="s">
        <v>260</v>
      </c>
      <c r="CE14" s="619"/>
      <c r="CF14" s="619"/>
      <c r="CG14" s="619"/>
      <c r="CH14" s="619"/>
      <c r="CI14" s="619"/>
      <c r="CJ14" s="619"/>
      <c r="CK14" s="619"/>
      <c r="CL14" s="619"/>
      <c r="CM14" s="619"/>
      <c r="CN14" s="619"/>
      <c r="CO14" s="619"/>
      <c r="CP14" s="619"/>
      <c r="CQ14" s="620"/>
      <c r="CR14" s="621">
        <v>470317</v>
      </c>
      <c r="CS14" s="622"/>
      <c r="CT14" s="622"/>
      <c r="CU14" s="622"/>
      <c r="CV14" s="622"/>
      <c r="CW14" s="622"/>
      <c r="CX14" s="622"/>
      <c r="CY14" s="623"/>
      <c r="CZ14" s="659">
        <v>1.9</v>
      </c>
      <c r="DA14" s="659"/>
      <c r="DB14" s="659"/>
      <c r="DC14" s="659"/>
      <c r="DD14" s="627">
        <v>36168</v>
      </c>
      <c r="DE14" s="622"/>
      <c r="DF14" s="622"/>
      <c r="DG14" s="622"/>
      <c r="DH14" s="622"/>
      <c r="DI14" s="622"/>
      <c r="DJ14" s="622"/>
      <c r="DK14" s="622"/>
      <c r="DL14" s="622"/>
      <c r="DM14" s="622"/>
      <c r="DN14" s="622"/>
      <c r="DO14" s="622"/>
      <c r="DP14" s="623"/>
      <c r="DQ14" s="627">
        <v>391740</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129</v>
      </c>
      <c r="AA15" s="659"/>
      <c r="AB15" s="659"/>
      <c r="AC15" s="659"/>
      <c r="AD15" s="660" t="s">
        <v>129</v>
      </c>
      <c r="AE15" s="660"/>
      <c r="AF15" s="660"/>
      <c r="AG15" s="660"/>
      <c r="AH15" s="660"/>
      <c r="AI15" s="660"/>
      <c r="AJ15" s="660"/>
      <c r="AK15" s="660"/>
      <c r="AL15" s="624" t="s">
        <v>129</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132962</v>
      </c>
      <c r="BH15" s="622"/>
      <c r="BI15" s="622"/>
      <c r="BJ15" s="622"/>
      <c r="BK15" s="622"/>
      <c r="BL15" s="622"/>
      <c r="BM15" s="622"/>
      <c r="BN15" s="623"/>
      <c r="BO15" s="659">
        <v>7.3</v>
      </c>
      <c r="BP15" s="659"/>
      <c r="BQ15" s="659"/>
      <c r="BR15" s="659"/>
      <c r="BS15" s="660" t="s">
        <v>129</v>
      </c>
      <c r="BT15" s="660"/>
      <c r="BU15" s="660"/>
      <c r="BV15" s="660"/>
      <c r="BW15" s="660"/>
      <c r="BX15" s="660"/>
      <c r="BY15" s="660"/>
      <c r="BZ15" s="660"/>
      <c r="CA15" s="660"/>
      <c r="CB15" s="695"/>
      <c r="CD15" s="618" t="s">
        <v>263</v>
      </c>
      <c r="CE15" s="619"/>
      <c r="CF15" s="619"/>
      <c r="CG15" s="619"/>
      <c r="CH15" s="619"/>
      <c r="CI15" s="619"/>
      <c r="CJ15" s="619"/>
      <c r="CK15" s="619"/>
      <c r="CL15" s="619"/>
      <c r="CM15" s="619"/>
      <c r="CN15" s="619"/>
      <c r="CO15" s="619"/>
      <c r="CP15" s="619"/>
      <c r="CQ15" s="620"/>
      <c r="CR15" s="621">
        <v>1880022</v>
      </c>
      <c r="CS15" s="622"/>
      <c r="CT15" s="622"/>
      <c r="CU15" s="622"/>
      <c r="CV15" s="622"/>
      <c r="CW15" s="622"/>
      <c r="CX15" s="622"/>
      <c r="CY15" s="623"/>
      <c r="CZ15" s="659">
        <v>7.7</v>
      </c>
      <c r="DA15" s="659"/>
      <c r="DB15" s="659"/>
      <c r="DC15" s="659"/>
      <c r="DD15" s="627">
        <v>296061</v>
      </c>
      <c r="DE15" s="622"/>
      <c r="DF15" s="622"/>
      <c r="DG15" s="622"/>
      <c r="DH15" s="622"/>
      <c r="DI15" s="622"/>
      <c r="DJ15" s="622"/>
      <c r="DK15" s="622"/>
      <c r="DL15" s="622"/>
      <c r="DM15" s="622"/>
      <c r="DN15" s="622"/>
      <c r="DO15" s="622"/>
      <c r="DP15" s="623"/>
      <c r="DQ15" s="627">
        <v>951230</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6431</v>
      </c>
      <c r="S16" s="622"/>
      <c r="T16" s="622"/>
      <c r="U16" s="622"/>
      <c r="V16" s="622"/>
      <c r="W16" s="622"/>
      <c r="X16" s="622"/>
      <c r="Y16" s="623"/>
      <c r="Z16" s="659">
        <v>0</v>
      </c>
      <c r="AA16" s="659"/>
      <c r="AB16" s="659"/>
      <c r="AC16" s="659"/>
      <c r="AD16" s="660">
        <v>6431</v>
      </c>
      <c r="AE16" s="660"/>
      <c r="AF16" s="660"/>
      <c r="AG16" s="660"/>
      <c r="AH16" s="660"/>
      <c r="AI16" s="660"/>
      <c r="AJ16" s="660"/>
      <c r="AK16" s="660"/>
      <c r="AL16" s="624">
        <v>0.1</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129</v>
      </c>
      <c r="BP16" s="659"/>
      <c r="BQ16" s="659"/>
      <c r="BR16" s="659"/>
      <c r="BS16" s="660" t="s">
        <v>129</v>
      </c>
      <c r="BT16" s="660"/>
      <c r="BU16" s="660"/>
      <c r="BV16" s="660"/>
      <c r="BW16" s="660"/>
      <c r="BX16" s="660"/>
      <c r="BY16" s="660"/>
      <c r="BZ16" s="660"/>
      <c r="CA16" s="660"/>
      <c r="CB16" s="695"/>
      <c r="CD16" s="618" t="s">
        <v>266</v>
      </c>
      <c r="CE16" s="619"/>
      <c r="CF16" s="619"/>
      <c r="CG16" s="619"/>
      <c r="CH16" s="619"/>
      <c r="CI16" s="619"/>
      <c r="CJ16" s="619"/>
      <c r="CK16" s="619"/>
      <c r="CL16" s="619"/>
      <c r="CM16" s="619"/>
      <c r="CN16" s="619"/>
      <c r="CO16" s="619"/>
      <c r="CP16" s="619"/>
      <c r="CQ16" s="620"/>
      <c r="CR16" s="621">
        <v>632855</v>
      </c>
      <c r="CS16" s="622"/>
      <c r="CT16" s="622"/>
      <c r="CU16" s="622"/>
      <c r="CV16" s="622"/>
      <c r="CW16" s="622"/>
      <c r="CX16" s="622"/>
      <c r="CY16" s="623"/>
      <c r="CZ16" s="659">
        <v>2.6</v>
      </c>
      <c r="DA16" s="659"/>
      <c r="DB16" s="659"/>
      <c r="DC16" s="659"/>
      <c r="DD16" s="627" t="s">
        <v>129</v>
      </c>
      <c r="DE16" s="622"/>
      <c r="DF16" s="622"/>
      <c r="DG16" s="622"/>
      <c r="DH16" s="622"/>
      <c r="DI16" s="622"/>
      <c r="DJ16" s="622"/>
      <c r="DK16" s="622"/>
      <c r="DL16" s="622"/>
      <c r="DM16" s="622"/>
      <c r="DN16" s="622"/>
      <c r="DO16" s="622"/>
      <c r="DP16" s="623"/>
      <c r="DQ16" s="627">
        <v>67819</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22663</v>
      </c>
      <c r="S17" s="622"/>
      <c r="T17" s="622"/>
      <c r="U17" s="622"/>
      <c r="V17" s="622"/>
      <c r="W17" s="622"/>
      <c r="X17" s="622"/>
      <c r="Y17" s="623"/>
      <c r="Z17" s="659">
        <v>0.1</v>
      </c>
      <c r="AA17" s="659"/>
      <c r="AB17" s="659"/>
      <c r="AC17" s="659"/>
      <c r="AD17" s="660">
        <v>22663</v>
      </c>
      <c r="AE17" s="660"/>
      <c r="AF17" s="660"/>
      <c r="AG17" s="660"/>
      <c r="AH17" s="660"/>
      <c r="AI17" s="660"/>
      <c r="AJ17" s="660"/>
      <c r="AK17" s="660"/>
      <c r="AL17" s="624">
        <v>0.3</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59" t="s">
        <v>129</v>
      </c>
      <c r="BP17" s="659"/>
      <c r="BQ17" s="659"/>
      <c r="BR17" s="659"/>
      <c r="BS17" s="660" t="s">
        <v>129</v>
      </c>
      <c r="BT17" s="660"/>
      <c r="BU17" s="660"/>
      <c r="BV17" s="660"/>
      <c r="BW17" s="660"/>
      <c r="BX17" s="660"/>
      <c r="BY17" s="660"/>
      <c r="BZ17" s="660"/>
      <c r="CA17" s="660"/>
      <c r="CB17" s="695"/>
      <c r="CD17" s="618" t="s">
        <v>269</v>
      </c>
      <c r="CE17" s="619"/>
      <c r="CF17" s="619"/>
      <c r="CG17" s="619"/>
      <c r="CH17" s="619"/>
      <c r="CI17" s="619"/>
      <c r="CJ17" s="619"/>
      <c r="CK17" s="619"/>
      <c r="CL17" s="619"/>
      <c r="CM17" s="619"/>
      <c r="CN17" s="619"/>
      <c r="CO17" s="619"/>
      <c r="CP17" s="619"/>
      <c r="CQ17" s="620"/>
      <c r="CR17" s="621">
        <v>2351778</v>
      </c>
      <c r="CS17" s="622"/>
      <c r="CT17" s="622"/>
      <c r="CU17" s="622"/>
      <c r="CV17" s="622"/>
      <c r="CW17" s="622"/>
      <c r="CX17" s="622"/>
      <c r="CY17" s="623"/>
      <c r="CZ17" s="659">
        <v>9.6999999999999993</v>
      </c>
      <c r="DA17" s="659"/>
      <c r="DB17" s="659"/>
      <c r="DC17" s="659"/>
      <c r="DD17" s="627" t="s">
        <v>129</v>
      </c>
      <c r="DE17" s="622"/>
      <c r="DF17" s="622"/>
      <c r="DG17" s="622"/>
      <c r="DH17" s="622"/>
      <c r="DI17" s="622"/>
      <c r="DJ17" s="622"/>
      <c r="DK17" s="622"/>
      <c r="DL17" s="622"/>
      <c r="DM17" s="622"/>
      <c r="DN17" s="622"/>
      <c r="DO17" s="622"/>
      <c r="DP17" s="623"/>
      <c r="DQ17" s="627">
        <v>2294321</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4141</v>
      </c>
      <c r="S18" s="622"/>
      <c r="T18" s="622"/>
      <c r="U18" s="622"/>
      <c r="V18" s="622"/>
      <c r="W18" s="622"/>
      <c r="X18" s="622"/>
      <c r="Y18" s="623"/>
      <c r="Z18" s="659">
        <v>0</v>
      </c>
      <c r="AA18" s="659"/>
      <c r="AB18" s="659"/>
      <c r="AC18" s="659"/>
      <c r="AD18" s="660">
        <v>4141</v>
      </c>
      <c r="AE18" s="660"/>
      <c r="AF18" s="660"/>
      <c r="AG18" s="660"/>
      <c r="AH18" s="660"/>
      <c r="AI18" s="660"/>
      <c r="AJ18" s="660"/>
      <c r="AK18" s="660"/>
      <c r="AL18" s="624">
        <v>0.1</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129</v>
      </c>
      <c r="BP18" s="659"/>
      <c r="BQ18" s="659"/>
      <c r="BR18" s="659"/>
      <c r="BS18" s="660" t="s">
        <v>129</v>
      </c>
      <c r="BT18" s="660"/>
      <c r="BU18" s="660"/>
      <c r="BV18" s="660"/>
      <c r="BW18" s="660"/>
      <c r="BX18" s="660"/>
      <c r="BY18" s="660"/>
      <c r="BZ18" s="660"/>
      <c r="CA18" s="660"/>
      <c r="CB18" s="695"/>
      <c r="CD18" s="618" t="s">
        <v>272</v>
      </c>
      <c r="CE18" s="619"/>
      <c r="CF18" s="619"/>
      <c r="CG18" s="619"/>
      <c r="CH18" s="619"/>
      <c r="CI18" s="619"/>
      <c r="CJ18" s="619"/>
      <c r="CK18" s="619"/>
      <c r="CL18" s="619"/>
      <c r="CM18" s="619"/>
      <c r="CN18" s="619"/>
      <c r="CO18" s="619"/>
      <c r="CP18" s="619"/>
      <c r="CQ18" s="620"/>
      <c r="CR18" s="621">
        <v>5482</v>
      </c>
      <c r="CS18" s="622"/>
      <c r="CT18" s="622"/>
      <c r="CU18" s="622"/>
      <c r="CV18" s="622"/>
      <c r="CW18" s="622"/>
      <c r="CX18" s="622"/>
      <c r="CY18" s="623"/>
      <c r="CZ18" s="659">
        <v>0</v>
      </c>
      <c r="DA18" s="659"/>
      <c r="DB18" s="659"/>
      <c r="DC18" s="659"/>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3826</v>
      </c>
      <c r="S19" s="622"/>
      <c r="T19" s="622"/>
      <c r="U19" s="622"/>
      <c r="V19" s="622"/>
      <c r="W19" s="622"/>
      <c r="X19" s="622"/>
      <c r="Y19" s="623"/>
      <c r="Z19" s="659">
        <v>0</v>
      </c>
      <c r="AA19" s="659"/>
      <c r="AB19" s="659"/>
      <c r="AC19" s="659"/>
      <c r="AD19" s="660">
        <v>3826</v>
      </c>
      <c r="AE19" s="660"/>
      <c r="AF19" s="660"/>
      <c r="AG19" s="660"/>
      <c r="AH19" s="660"/>
      <c r="AI19" s="660"/>
      <c r="AJ19" s="660"/>
      <c r="AK19" s="660"/>
      <c r="AL19" s="624">
        <v>0.1</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2048</v>
      </c>
      <c r="BH19" s="622"/>
      <c r="BI19" s="622"/>
      <c r="BJ19" s="622"/>
      <c r="BK19" s="622"/>
      <c r="BL19" s="622"/>
      <c r="BM19" s="622"/>
      <c r="BN19" s="623"/>
      <c r="BO19" s="659">
        <v>0.1</v>
      </c>
      <c r="BP19" s="659"/>
      <c r="BQ19" s="659"/>
      <c r="BR19" s="659"/>
      <c r="BS19" s="660" t="s">
        <v>129</v>
      </c>
      <c r="BT19" s="660"/>
      <c r="BU19" s="660"/>
      <c r="BV19" s="660"/>
      <c r="BW19" s="660"/>
      <c r="BX19" s="660"/>
      <c r="BY19" s="660"/>
      <c r="BZ19" s="660"/>
      <c r="CA19" s="660"/>
      <c r="CB19" s="695"/>
      <c r="CD19" s="618" t="s">
        <v>275</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129</v>
      </c>
      <c r="DA19" s="659"/>
      <c r="DB19" s="659"/>
      <c r="DC19" s="659"/>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15">
      <c r="B20" s="696" t="s">
        <v>276</v>
      </c>
      <c r="C20" s="697"/>
      <c r="D20" s="697"/>
      <c r="E20" s="697"/>
      <c r="F20" s="697"/>
      <c r="G20" s="697"/>
      <c r="H20" s="697"/>
      <c r="I20" s="697"/>
      <c r="J20" s="697"/>
      <c r="K20" s="697"/>
      <c r="L20" s="697"/>
      <c r="M20" s="697"/>
      <c r="N20" s="697"/>
      <c r="O20" s="697"/>
      <c r="P20" s="697"/>
      <c r="Q20" s="698"/>
      <c r="R20" s="621">
        <v>315</v>
      </c>
      <c r="S20" s="622"/>
      <c r="T20" s="622"/>
      <c r="U20" s="622"/>
      <c r="V20" s="622"/>
      <c r="W20" s="622"/>
      <c r="X20" s="622"/>
      <c r="Y20" s="623"/>
      <c r="Z20" s="659">
        <v>0</v>
      </c>
      <c r="AA20" s="659"/>
      <c r="AB20" s="659"/>
      <c r="AC20" s="659"/>
      <c r="AD20" s="660">
        <v>315</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2048</v>
      </c>
      <c r="BH20" s="622"/>
      <c r="BI20" s="622"/>
      <c r="BJ20" s="622"/>
      <c r="BK20" s="622"/>
      <c r="BL20" s="622"/>
      <c r="BM20" s="622"/>
      <c r="BN20" s="623"/>
      <c r="BO20" s="659">
        <v>0.1</v>
      </c>
      <c r="BP20" s="659"/>
      <c r="BQ20" s="659"/>
      <c r="BR20" s="659"/>
      <c r="BS20" s="660" t="s">
        <v>129</v>
      </c>
      <c r="BT20" s="660"/>
      <c r="BU20" s="660"/>
      <c r="BV20" s="660"/>
      <c r="BW20" s="660"/>
      <c r="BX20" s="660"/>
      <c r="BY20" s="660"/>
      <c r="BZ20" s="660"/>
      <c r="CA20" s="660"/>
      <c r="CB20" s="695"/>
      <c r="CD20" s="618" t="s">
        <v>278</v>
      </c>
      <c r="CE20" s="619"/>
      <c r="CF20" s="619"/>
      <c r="CG20" s="619"/>
      <c r="CH20" s="619"/>
      <c r="CI20" s="619"/>
      <c r="CJ20" s="619"/>
      <c r="CK20" s="619"/>
      <c r="CL20" s="619"/>
      <c r="CM20" s="619"/>
      <c r="CN20" s="619"/>
      <c r="CO20" s="619"/>
      <c r="CP20" s="619"/>
      <c r="CQ20" s="620"/>
      <c r="CR20" s="621">
        <v>24368769</v>
      </c>
      <c r="CS20" s="622"/>
      <c r="CT20" s="622"/>
      <c r="CU20" s="622"/>
      <c r="CV20" s="622"/>
      <c r="CW20" s="622"/>
      <c r="CX20" s="622"/>
      <c r="CY20" s="623"/>
      <c r="CZ20" s="659">
        <v>100</v>
      </c>
      <c r="DA20" s="659"/>
      <c r="DB20" s="659"/>
      <c r="DC20" s="659"/>
      <c r="DD20" s="627">
        <v>1995524</v>
      </c>
      <c r="DE20" s="622"/>
      <c r="DF20" s="622"/>
      <c r="DG20" s="622"/>
      <c r="DH20" s="622"/>
      <c r="DI20" s="622"/>
      <c r="DJ20" s="622"/>
      <c r="DK20" s="622"/>
      <c r="DL20" s="622"/>
      <c r="DM20" s="622"/>
      <c r="DN20" s="622"/>
      <c r="DO20" s="622"/>
      <c r="DP20" s="623"/>
      <c r="DQ20" s="627">
        <v>16243558</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4867756</v>
      </c>
      <c r="S21" s="622"/>
      <c r="T21" s="622"/>
      <c r="U21" s="622"/>
      <c r="V21" s="622"/>
      <c r="W21" s="622"/>
      <c r="X21" s="622"/>
      <c r="Y21" s="623"/>
      <c r="Z21" s="659">
        <v>19.100000000000001</v>
      </c>
      <c r="AA21" s="659"/>
      <c r="AB21" s="659"/>
      <c r="AC21" s="659"/>
      <c r="AD21" s="660">
        <v>4358026</v>
      </c>
      <c r="AE21" s="660"/>
      <c r="AF21" s="660"/>
      <c r="AG21" s="660"/>
      <c r="AH21" s="660"/>
      <c r="AI21" s="660"/>
      <c r="AJ21" s="660"/>
      <c r="AK21" s="660"/>
      <c r="AL21" s="624">
        <v>63</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v>2048</v>
      </c>
      <c r="BH21" s="622"/>
      <c r="BI21" s="622"/>
      <c r="BJ21" s="622"/>
      <c r="BK21" s="622"/>
      <c r="BL21" s="622"/>
      <c r="BM21" s="622"/>
      <c r="BN21" s="623"/>
      <c r="BO21" s="659">
        <v>0.1</v>
      </c>
      <c r="BP21" s="659"/>
      <c r="BQ21" s="659"/>
      <c r="BR21" s="659"/>
      <c r="BS21" s="660" t="s">
        <v>129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4358026</v>
      </c>
      <c r="S22" s="622"/>
      <c r="T22" s="622"/>
      <c r="U22" s="622"/>
      <c r="V22" s="622"/>
      <c r="W22" s="622"/>
      <c r="X22" s="622"/>
      <c r="Y22" s="623"/>
      <c r="Z22" s="659">
        <v>17.100000000000001</v>
      </c>
      <c r="AA22" s="659"/>
      <c r="AB22" s="659"/>
      <c r="AC22" s="659"/>
      <c r="AD22" s="660">
        <v>4358026</v>
      </c>
      <c r="AE22" s="660"/>
      <c r="AF22" s="660"/>
      <c r="AG22" s="660"/>
      <c r="AH22" s="660"/>
      <c r="AI22" s="660"/>
      <c r="AJ22" s="660"/>
      <c r="AK22" s="660"/>
      <c r="AL22" s="624">
        <v>63</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129</v>
      </c>
      <c r="BH22" s="622"/>
      <c r="BI22" s="622"/>
      <c r="BJ22" s="622"/>
      <c r="BK22" s="622"/>
      <c r="BL22" s="622"/>
      <c r="BM22" s="622"/>
      <c r="BN22" s="623"/>
      <c r="BO22" s="659" t="s">
        <v>129</v>
      </c>
      <c r="BP22" s="659"/>
      <c r="BQ22" s="659"/>
      <c r="BR22" s="659"/>
      <c r="BS22" s="660" t="s">
        <v>129</v>
      </c>
      <c r="BT22" s="660"/>
      <c r="BU22" s="660"/>
      <c r="BV22" s="660"/>
      <c r="BW22" s="660"/>
      <c r="BX22" s="660"/>
      <c r="BY22" s="660"/>
      <c r="BZ22" s="660"/>
      <c r="CA22" s="660"/>
      <c r="CB22" s="695"/>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284</v>
      </c>
      <c r="C23" s="619"/>
      <c r="D23" s="619"/>
      <c r="E23" s="619"/>
      <c r="F23" s="619"/>
      <c r="G23" s="619"/>
      <c r="H23" s="619"/>
      <c r="I23" s="619"/>
      <c r="J23" s="619"/>
      <c r="K23" s="619"/>
      <c r="L23" s="619"/>
      <c r="M23" s="619"/>
      <c r="N23" s="619"/>
      <c r="O23" s="619"/>
      <c r="P23" s="619"/>
      <c r="Q23" s="620"/>
      <c r="R23" s="621">
        <v>509730</v>
      </c>
      <c r="S23" s="622"/>
      <c r="T23" s="622"/>
      <c r="U23" s="622"/>
      <c r="V23" s="622"/>
      <c r="W23" s="622"/>
      <c r="X23" s="622"/>
      <c r="Y23" s="623"/>
      <c r="Z23" s="659">
        <v>2</v>
      </c>
      <c r="AA23" s="659"/>
      <c r="AB23" s="659"/>
      <c r="AC23" s="659"/>
      <c r="AD23" s="660" t="s">
        <v>129</v>
      </c>
      <c r="AE23" s="660"/>
      <c r="AF23" s="660"/>
      <c r="AG23" s="660"/>
      <c r="AH23" s="660"/>
      <c r="AI23" s="660"/>
      <c r="AJ23" s="660"/>
      <c r="AK23" s="660"/>
      <c r="AL23" s="624" t="s">
        <v>129</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t="s">
        <v>129</v>
      </c>
      <c r="BH23" s="622"/>
      <c r="BI23" s="622"/>
      <c r="BJ23" s="622"/>
      <c r="BK23" s="622"/>
      <c r="BL23" s="622"/>
      <c r="BM23" s="622"/>
      <c r="BN23" s="623"/>
      <c r="BO23" s="659" t="s">
        <v>129</v>
      </c>
      <c r="BP23" s="659"/>
      <c r="BQ23" s="659"/>
      <c r="BR23" s="659"/>
      <c r="BS23" s="660" t="s">
        <v>129</v>
      </c>
      <c r="BT23" s="660"/>
      <c r="BU23" s="660"/>
      <c r="BV23" s="660"/>
      <c r="BW23" s="660"/>
      <c r="BX23" s="660"/>
      <c r="BY23" s="660"/>
      <c r="BZ23" s="660"/>
      <c r="CA23" s="660"/>
      <c r="CB23" s="695"/>
      <c r="CD23" s="679" t="s">
        <v>225</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11" t="s">
        <v>289</v>
      </c>
      <c r="DM23" s="712"/>
      <c r="DN23" s="712"/>
      <c r="DO23" s="712"/>
      <c r="DP23" s="712"/>
      <c r="DQ23" s="712"/>
      <c r="DR23" s="712"/>
      <c r="DS23" s="712"/>
      <c r="DT23" s="712"/>
      <c r="DU23" s="712"/>
      <c r="DV23" s="713"/>
      <c r="DW23" s="679" t="s">
        <v>290</v>
      </c>
      <c r="DX23" s="680"/>
      <c r="DY23" s="680"/>
      <c r="DZ23" s="680"/>
      <c r="EA23" s="680"/>
      <c r="EB23" s="680"/>
      <c r="EC23" s="681"/>
    </row>
    <row r="24" spans="2:133" ht="11.25" customHeight="1" x14ac:dyDescent="0.15">
      <c r="B24" s="618" t="s">
        <v>291</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59" t="s">
        <v>129</v>
      </c>
      <c r="AA24" s="659"/>
      <c r="AB24" s="659"/>
      <c r="AC24" s="659"/>
      <c r="AD24" s="660" t="s">
        <v>129</v>
      </c>
      <c r="AE24" s="660"/>
      <c r="AF24" s="660"/>
      <c r="AG24" s="660"/>
      <c r="AH24" s="660"/>
      <c r="AI24" s="660"/>
      <c r="AJ24" s="660"/>
      <c r="AK24" s="660"/>
      <c r="AL24" s="624" t="s">
        <v>129</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129</v>
      </c>
      <c r="BH24" s="622"/>
      <c r="BI24" s="622"/>
      <c r="BJ24" s="622"/>
      <c r="BK24" s="622"/>
      <c r="BL24" s="622"/>
      <c r="BM24" s="622"/>
      <c r="BN24" s="623"/>
      <c r="BO24" s="659" t="s">
        <v>129</v>
      </c>
      <c r="BP24" s="659"/>
      <c r="BQ24" s="659"/>
      <c r="BR24" s="659"/>
      <c r="BS24" s="660" t="s">
        <v>129</v>
      </c>
      <c r="BT24" s="660"/>
      <c r="BU24" s="660"/>
      <c r="BV24" s="660"/>
      <c r="BW24" s="660"/>
      <c r="BX24" s="660"/>
      <c r="BY24" s="660"/>
      <c r="BZ24" s="660"/>
      <c r="CA24" s="660"/>
      <c r="CB24" s="695"/>
      <c r="CD24" s="676" t="s">
        <v>293</v>
      </c>
      <c r="CE24" s="677"/>
      <c r="CF24" s="677"/>
      <c r="CG24" s="677"/>
      <c r="CH24" s="677"/>
      <c r="CI24" s="677"/>
      <c r="CJ24" s="677"/>
      <c r="CK24" s="677"/>
      <c r="CL24" s="677"/>
      <c r="CM24" s="677"/>
      <c r="CN24" s="677"/>
      <c r="CO24" s="677"/>
      <c r="CP24" s="677"/>
      <c r="CQ24" s="678"/>
      <c r="CR24" s="673">
        <v>6262859</v>
      </c>
      <c r="CS24" s="674"/>
      <c r="CT24" s="674"/>
      <c r="CU24" s="674"/>
      <c r="CV24" s="674"/>
      <c r="CW24" s="674"/>
      <c r="CX24" s="674"/>
      <c r="CY24" s="702"/>
      <c r="CZ24" s="703">
        <v>25.7</v>
      </c>
      <c r="DA24" s="685"/>
      <c r="DB24" s="685"/>
      <c r="DC24" s="705"/>
      <c r="DD24" s="701">
        <v>4669757</v>
      </c>
      <c r="DE24" s="674"/>
      <c r="DF24" s="674"/>
      <c r="DG24" s="674"/>
      <c r="DH24" s="674"/>
      <c r="DI24" s="674"/>
      <c r="DJ24" s="674"/>
      <c r="DK24" s="702"/>
      <c r="DL24" s="701">
        <v>3651300</v>
      </c>
      <c r="DM24" s="674"/>
      <c r="DN24" s="674"/>
      <c r="DO24" s="674"/>
      <c r="DP24" s="674"/>
      <c r="DQ24" s="674"/>
      <c r="DR24" s="674"/>
      <c r="DS24" s="674"/>
      <c r="DT24" s="674"/>
      <c r="DU24" s="674"/>
      <c r="DV24" s="702"/>
      <c r="DW24" s="703">
        <v>52.2</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7323345</v>
      </c>
      <c r="S25" s="622"/>
      <c r="T25" s="622"/>
      <c r="U25" s="622"/>
      <c r="V25" s="622"/>
      <c r="W25" s="622"/>
      <c r="X25" s="622"/>
      <c r="Y25" s="623"/>
      <c r="Z25" s="659">
        <v>28.7</v>
      </c>
      <c r="AA25" s="659"/>
      <c r="AB25" s="659"/>
      <c r="AC25" s="659"/>
      <c r="AD25" s="660">
        <v>6813615</v>
      </c>
      <c r="AE25" s="660"/>
      <c r="AF25" s="660"/>
      <c r="AG25" s="660"/>
      <c r="AH25" s="660"/>
      <c r="AI25" s="660"/>
      <c r="AJ25" s="660"/>
      <c r="AK25" s="660"/>
      <c r="AL25" s="624">
        <v>98.5</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59" t="s">
        <v>129</v>
      </c>
      <c r="BP25" s="659"/>
      <c r="BQ25" s="659"/>
      <c r="BR25" s="659"/>
      <c r="BS25" s="660" t="s">
        <v>129</v>
      </c>
      <c r="BT25" s="660"/>
      <c r="BU25" s="660"/>
      <c r="BV25" s="660"/>
      <c r="BW25" s="660"/>
      <c r="BX25" s="660"/>
      <c r="BY25" s="660"/>
      <c r="BZ25" s="660"/>
      <c r="CA25" s="660"/>
      <c r="CB25" s="695"/>
      <c r="CD25" s="618" t="s">
        <v>296</v>
      </c>
      <c r="CE25" s="619"/>
      <c r="CF25" s="619"/>
      <c r="CG25" s="619"/>
      <c r="CH25" s="619"/>
      <c r="CI25" s="619"/>
      <c r="CJ25" s="619"/>
      <c r="CK25" s="619"/>
      <c r="CL25" s="619"/>
      <c r="CM25" s="619"/>
      <c r="CN25" s="619"/>
      <c r="CO25" s="619"/>
      <c r="CP25" s="619"/>
      <c r="CQ25" s="620"/>
      <c r="CR25" s="621">
        <v>2071559</v>
      </c>
      <c r="CS25" s="634"/>
      <c r="CT25" s="634"/>
      <c r="CU25" s="634"/>
      <c r="CV25" s="634"/>
      <c r="CW25" s="634"/>
      <c r="CX25" s="634"/>
      <c r="CY25" s="635"/>
      <c r="CZ25" s="624">
        <v>8.5</v>
      </c>
      <c r="DA25" s="636"/>
      <c r="DB25" s="636"/>
      <c r="DC25" s="637"/>
      <c r="DD25" s="627">
        <v>1962789</v>
      </c>
      <c r="DE25" s="634"/>
      <c r="DF25" s="634"/>
      <c r="DG25" s="634"/>
      <c r="DH25" s="634"/>
      <c r="DI25" s="634"/>
      <c r="DJ25" s="634"/>
      <c r="DK25" s="635"/>
      <c r="DL25" s="627">
        <v>1937933</v>
      </c>
      <c r="DM25" s="634"/>
      <c r="DN25" s="634"/>
      <c r="DO25" s="634"/>
      <c r="DP25" s="634"/>
      <c r="DQ25" s="634"/>
      <c r="DR25" s="634"/>
      <c r="DS25" s="634"/>
      <c r="DT25" s="634"/>
      <c r="DU25" s="634"/>
      <c r="DV25" s="635"/>
      <c r="DW25" s="624">
        <v>27.7</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1604</v>
      </c>
      <c r="S26" s="622"/>
      <c r="T26" s="622"/>
      <c r="U26" s="622"/>
      <c r="V26" s="622"/>
      <c r="W26" s="622"/>
      <c r="X26" s="622"/>
      <c r="Y26" s="623"/>
      <c r="Z26" s="659">
        <v>0</v>
      </c>
      <c r="AA26" s="659"/>
      <c r="AB26" s="659"/>
      <c r="AC26" s="659"/>
      <c r="AD26" s="660">
        <v>1604</v>
      </c>
      <c r="AE26" s="660"/>
      <c r="AF26" s="660"/>
      <c r="AG26" s="660"/>
      <c r="AH26" s="660"/>
      <c r="AI26" s="660"/>
      <c r="AJ26" s="660"/>
      <c r="AK26" s="660"/>
      <c r="AL26" s="624">
        <v>0</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129</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695"/>
      <c r="CD26" s="618" t="s">
        <v>299</v>
      </c>
      <c r="CE26" s="619"/>
      <c r="CF26" s="619"/>
      <c r="CG26" s="619"/>
      <c r="CH26" s="619"/>
      <c r="CI26" s="619"/>
      <c r="CJ26" s="619"/>
      <c r="CK26" s="619"/>
      <c r="CL26" s="619"/>
      <c r="CM26" s="619"/>
      <c r="CN26" s="619"/>
      <c r="CO26" s="619"/>
      <c r="CP26" s="619"/>
      <c r="CQ26" s="620"/>
      <c r="CR26" s="621">
        <v>1327300</v>
      </c>
      <c r="CS26" s="622"/>
      <c r="CT26" s="622"/>
      <c r="CU26" s="622"/>
      <c r="CV26" s="622"/>
      <c r="CW26" s="622"/>
      <c r="CX26" s="622"/>
      <c r="CY26" s="623"/>
      <c r="CZ26" s="624">
        <v>5.4</v>
      </c>
      <c r="DA26" s="636"/>
      <c r="DB26" s="636"/>
      <c r="DC26" s="637"/>
      <c r="DD26" s="627">
        <v>1263729</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33459</v>
      </c>
      <c r="S27" s="622"/>
      <c r="T27" s="622"/>
      <c r="U27" s="622"/>
      <c r="V27" s="622"/>
      <c r="W27" s="622"/>
      <c r="X27" s="622"/>
      <c r="Y27" s="623"/>
      <c r="Z27" s="659">
        <v>0.1</v>
      </c>
      <c r="AA27" s="659"/>
      <c r="AB27" s="659"/>
      <c r="AC27" s="659"/>
      <c r="AD27" s="660">
        <v>4731</v>
      </c>
      <c r="AE27" s="660"/>
      <c r="AF27" s="660"/>
      <c r="AG27" s="660"/>
      <c r="AH27" s="660"/>
      <c r="AI27" s="660"/>
      <c r="AJ27" s="660"/>
      <c r="AK27" s="660"/>
      <c r="AL27" s="624">
        <v>0.1</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1826950</v>
      </c>
      <c r="BH27" s="622"/>
      <c r="BI27" s="622"/>
      <c r="BJ27" s="622"/>
      <c r="BK27" s="622"/>
      <c r="BL27" s="622"/>
      <c r="BM27" s="622"/>
      <c r="BN27" s="623"/>
      <c r="BO27" s="659">
        <v>100</v>
      </c>
      <c r="BP27" s="659"/>
      <c r="BQ27" s="659"/>
      <c r="BR27" s="659"/>
      <c r="BS27" s="660">
        <v>78296</v>
      </c>
      <c r="BT27" s="660"/>
      <c r="BU27" s="660"/>
      <c r="BV27" s="660"/>
      <c r="BW27" s="660"/>
      <c r="BX27" s="660"/>
      <c r="BY27" s="660"/>
      <c r="BZ27" s="660"/>
      <c r="CA27" s="660"/>
      <c r="CB27" s="695"/>
      <c r="CD27" s="618" t="s">
        <v>302</v>
      </c>
      <c r="CE27" s="619"/>
      <c r="CF27" s="619"/>
      <c r="CG27" s="619"/>
      <c r="CH27" s="619"/>
      <c r="CI27" s="619"/>
      <c r="CJ27" s="619"/>
      <c r="CK27" s="619"/>
      <c r="CL27" s="619"/>
      <c r="CM27" s="619"/>
      <c r="CN27" s="619"/>
      <c r="CO27" s="619"/>
      <c r="CP27" s="619"/>
      <c r="CQ27" s="620"/>
      <c r="CR27" s="621">
        <v>1887923</v>
      </c>
      <c r="CS27" s="634"/>
      <c r="CT27" s="634"/>
      <c r="CU27" s="634"/>
      <c r="CV27" s="634"/>
      <c r="CW27" s="634"/>
      <c r="CX27" s="634"/>
      <c r="CY27" s="635"/>
      <c r="CZ27" s="624">
        <v>7.7</v>
      </c>
      <c r="DA27" s="636"/>
      <c r="DB27" s="636"/>
      <c r="DC27" s="637"/>
      <c r="DD27" s="627">
        <v>461048</v>
      </c>
      <c r="DE27" s="634"/>
      <c r="DF27" s="634"/>
      <c r="DG27" s="634"/>
      <c r="DH27" s="634"/>
      <c r="DI27" s="634"/>
      <c r="DJ27" s="634"/>
      <c r="DK27" s="635"/>
      <c r="DL27" s="627">
        <v>448867</v>
      </c>
      <c r="DM27" s="634"/>
      <c r="DN27" s="634"/>
      <c r="DO27" s="634"/>
      <c r="DP27" s="634"/>
      <c r="DQ27" s="634"/>
      <c r="DR27" s="634"/>
      <c r="DS27" s="634"/>
      <c r="DT27" s="634"/>
      <c r="DU27" s="634"/>
      <c r="DV27" s="635"/>
      <c r="DW27" s="624">
        <v>6.4</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207250</v>
      </c>
      <c r="S28" s="622"/>
      <c r="T28" s="622"/>
      <c r="U28" s="622"/>
      <c r="V28" s="622"/>
      <c r="W28" s="622"/>
      <c r="X28" s="622"/>
      <c r="Y28" s="623"/>
      <c r="Z28" s="659">
        <v>0.8</v>
      </c>
      <c r="AA28" s="659"/>
      <c r="AB28" s="659"/>
      <c r="AC28" s="659"/>
      <c r="AD28" s="660">
        <v>66421</v>
      </c>
      <c r="AE28" s="660"/>
      <c r="AF28" s="660"/>
      <c r="AG28" s="660"/>
      <c r="AH28" s="660"/>
      <c r="AI28" s="660"/>
      <c r="AJ28" s="660"/>
      <c r="AK28" s="660"/>
      <c r="AL28" s="624">
        <v>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2303377</v>
      </c>
      <c r="CS28" s="622"/>
      <c r="CT28" s="622"/>
      <c r="CU28" s="622"/>
      <c r="CV28" s="622"/>
      <c r="CW28" s="622"/>
      <c r="CX28" s="622"/>
      <c r="CY28" s="623"/>
      <c r="CZ28" s="624">
        <v>9.5</v>
      </c>
      <c r="DA28" s="636"/>
      <c r="DB28" s="636"/>
      <c r="DC28" s="637"/>
      <c r="DD28" s="627">
        <v>2245920</v>
      </c>
      <c r="DE28" s="622"/>
      <c r="DF28" s="622"/>
      <c r="DG28" s="622"/>
      <c r="DH28" s="622"/>
      <c r="DI28" s="622"/>
      <c r="DJ28" s="622"/>
      <c r="DK28" s="623"/>
      <c r="DL28" s="627">
        <v>1264500</v>
      </c>
      <c r="DM28" s="622"/>
      <c r="DN28" s="622"/>
      <c r="DO28" s="622"/>
      <c r="DP28" s="622"/>
      <c r="DQ28" s="622"/>
      <c r="DR28" s="622"/>
      <c r="DS28" s="622"/>
      <c r="DT28" s="622"/>
      <c r="DU28" s="622"/>
      <c r="DV28" s="623"/>
      <c r="DW28" s="624">
        <v>18.100000000000001</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30044</v>
      </c>
      <c r="S29" s="622"/>
      <c r="T29" s="622"/>
      <c r="U29" s="622"/>
      <c r="V29" s="622"/>
      <c r="W29" s="622"/>
      <c r="X29" s="622"/>
      <c r="Y29" s="623"/>
      <c r="Z29" s="659">
        <v>0.1</v>
      </c>
      <c r="AA29" s="659"/>
      <c r="AB29" s="659"/>
      <c r="AC29" s="659"/>
      <c r="AD29" s="660">
        <v>316</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306</v>
      </c>
      <c r="CE29" s="641"/>
      <c r="CF29" s="618" t="s">
        <v>71</v>
      </c>
      <c r="CG29" s="619"/>
      <c r="CH29" s="619"/>
      <c r="CI29" s="619"/>
      <c r="CJ29" s="619"/>
      <c r="CK29" s="619"/>
      <c r="CL29" s="619"/>
      <c r="CM29" s="619"/>
      <c r="CN29" s="619"/>
      <c r="CO29" s="619"/>
      <c r="CP29" s="619"/>
      <c r="CQ29" s="620"/>
      <c r="CR29" s="621">
        <v>2303362</v>
      </c>
      <c r="CS29" s="634"/>
      <c r="CT29" s="634"/>
      <c r="CU29" s="634"/>
      <c r="CV29" s="634"/>
      <c r="CW29" s="634"/>
      <c r="CX29" s="634"/>
      <c r="CY29" s="635"/>
      <c r="CZ29" s="624">
        <v>9.5</v>
      </c>
      <c r="DA29" s="636"/>
      <c r="DB29" s="636"/>
      <c r="DC29" s="637"/>
      <c r="DD29" s="627">
        <v>2245905</v>
      </c>
      <c r="DE29" s="634"/>
      <c r="DF29" s="634"/>
      <c r="DG29" s="634"/>
      <c r="DH29" s="634"/>
      <c r="DI29" s="634"/>
      <c r="DJ29" s="634"/>
      <c r="DK29" s="635"/>
      <c r="DL29" s="627">
        <v>1264485</v>
      </c>
      <c r="DM29" s="634"/>
      <c r="DN29" s="634"/>
      <c r="DO29" s="634"/>
      <c r="DP29" s="634"/>
      <c r="DQ29" s="634"/>
      <c r="DR29" s="634"/>
      <c r="DS29" s="634"/>
      <c r="DT29" s="634"/>
      <c r="DU29" s="634"/>
      <c r="DV29" s="635"/>
      <c r="DW29" s="624">
        <v>18.100000000000001</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2917346</v>
      </c>
      <c r="S30" s="622"/>
      <c r="T30" s="622"/>
      <c r="U30" s="622"/>
      <c r="V30" s="622"/>
      <c r="W30" s="622"/>
      <c r="X30" s="622"/>
      <c r="Y30" s="623"/>
      <c r="Z30" s="659">
        <v>11.4</v>
      </c>
      <c r="AA30" s="659"/>
      <c r="AB30" s="659"/>
      <c r="AC30" s="659"/>
      <c r="AD30" s="660" t="s">
        <v>129</v>
      </c>
      <c r="AE30" s="660"/>
      <c r="AF30" s="660"/>
      <c r="AG30" s="660"/>
      <c r="AH30" s="660"/>
      <c r="AI30" s="660"/>
      <c r="AJ30" s="660"/>
      <c r="AK30" s="660"/>
      <c r="AL30" s="624" t="s">
        <v>129</v>
      </c>
      <c r="AM30" s="625"/>
      <c r="AN30" s="625"/>
      <c r="AO30" s="661"/>
      <c r="AP30" s="679" t="s">
        <v>225</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18" t="s">
        <v>310</v>
      </c>
      <c r="CG30" s="619"/>
      <c r="CH30" s="619"/>
      <c r="CI30" s="619"/>
      <c r="CJ30" s="619"/>
      <c r="CK30" s="619"/>
      <c r="CL30" s="619"/>
      <c r="CM30" s="619"/>
      <c r="CN30" s="619"/>
      <c r="CO30" s="619"/>
      <c r="CP30" s="619"/>
      <c r="CQ30" s="620"/>
      <c r="CR30" s="621">
        <v>2262712</v>
      </c>
      <c r="CS30" s="622"/>
      <c r="CT30" s="622"/>
      <c r="CU30" s="622"/>
      <c r="CV30" s="622"/>
      <c r="CW30" s="622"/>
      <c r="CX30" s="622"/>
      <c r="CY30" s="623"/>
      <c r="CZ30" s="624">
        <v>9.3000000000000007</v>
      </c>
      <c r="DA30" s="636"/>
      <c r="DB30" s="636"/>
      <c r="DC30" s="637"/>
      <c r="DD30" s="627">
        <v>2205537</v>
      </c>
      <c r="DE30" s="622"/>
      <c r="DF30" s="622"/>
      <c r="DG30" s="622"/>
      <c r="DH30" s="622"/>
      <c r="DI30" s="622"/>
      <c r="DJ30" s="622"/>
      <c r="DK30" s="623"/>
      <c r="DL30" s="627">
        <v>1224293</v>
      </c>
      <c r="DM30" s="622"/>
      <c r="DN30" s="622"/>
      <c r="DO30" s="622"/>
      <c r="DP30" s="622"/>
      <c r="DQ30" s="622"/>
      <c r="DR30" s="622"/>
      <c r="DS30" s="622"/>
      <c r="DT30" s="622"/>
      <c r="DU30" s="622"/>
      <c r="DV30" s="623"/>
      <c r="DW30" s="624">
        <v>17.5</v>
      </c>
      <c r="DX30" s="636"/>
      <c r="DY30" s="636"/>
      <c r="DZ30" s="636"/>
      <c r="EA30" s="636"/>
      <c r="EB30" s="636"/>
      <c r="EC30" s="648"/>
    </row>
    <row r="31" spans="2:133" ht="11.25" customHeight="1" x14ac:dyDescent="0.15">
      <c r="B31" s="696" t="s">
        <v>311</v>
      </c>
      <c r="C31" s="697"/>
      <c r="D31" s="697"/>
      <c r="E31" s="697"/>
      <c r="F31" s="697"/>
      <c r="G31" s="697"/>
      <c r="H31" s="697"/>
      <c r="I31" s="697"/>
      <c r="J31" s="697"/>
      <c r="K31" s="697"/>
      <c r="L31" s="697"/>
      <c r="M31" s="697"/>
      <c r="N31" s="697"/>
      <c r="O31" s="697"/>
      <c r="P31" s="697"/>
      <c r="Q31" s="698"/>
      <c r="R31" s="621" t="s">
        <v>129</v>
      </c>
      <c r="S31" s="622"/>
      <c r="T31" s="622"/>
      <c r="U31" s="622"/>
      <c r="V31" s="622"/>
      <c r="W31" s="622"/>
      <c r="X31" s="622"/>
      <c r="Y31" s="623"/>
      <c r="Z31" s="659" t="s">
        <v>129</v>
      </c>
      <c r="AA31" s="659"/>
      <c r="AB31" s="659"/>
      <c r="AC31" s="659"/>
      <c r="AD31" s="660" t="s">
        <v>129</v>
      </c>
      <c r="AE31" s="660"/>
      <c r="AF31" s="660"/>
      <c r="AG31" s="660"/>
      <c r="AH31" s="660"/>
      <c r="AI31" s="660"/>
      <c r="AJ31" s="660"/>
      <c r="AK31" s="660"/>
      <c r="AL31" s="624" t="s">
        <v>129</v>
      </c>
      <c r="AM31" s="625"/>
      <c r="AN31" s="625"/>
      <c r="AO31" s="661"/>
      <c r="AP31" s="687" t="s">
        <v>312</v>
      </c>
      <c r="AQ31" s="688"/>
      <c r="AR31" s="688"/>
      <c r="AS31" s="688"/>
      <c r="AT31" s="689" t="s">
        <v>313</v>
      </c>
      <c r="AU31" s="218"/>
      <c r="AV31" s="218"/>
      <c r="AW31" s="218"/>
      <c r="AX31" s="676" t="s">
        <v>189</v>
      </c>
      <c r="AY31" s="677"/>
      <c r="AZ31" s="677"/>
      <c r="BA31" s="677"/>
      <c r="BB31" s="677"/>
      <c r="BC31" s="677"/>
      <c r="BD31" s="677"/>
      <c r="BE31" s="677"/>
      <c r="BF31" s="678"/>
      <c r="BG31" s="683">
        <v>98.6</v>
      </c>
      <c r="BH31" s="684"/>
      <c r="BI31" s="684"/>
      <c r="BJ31" s="684"/>
      <c r="BK31" s="684"/>
      <c r="BL31" s="684"/>
      <c r="BM31" s="685">
        <v>96.1</v>
      </c>
      <c r="BN31" s="684"/>
      <c r="BO31" s="684"/>
      <c r="BP31" s="684"/>
      <c r="BQ31" s="686"/>
      <c r="BR31" s="683">
        <v>99</v>
      </c>
      <c r="BS31" s="684"/>
      <c r="BT31" s="684"/>
      <c r="BU31" s="684"/>
      <c r="BV31" s="684"/>
      <c r="BW31" s="684"/>
      <c r="BX31" s="685">
        <v>96.7</v>
      </c>
      <c r="BY31" s="684"/>
      <c r="BZ31" s="684"/>
      <c r="CA31" s="684"/>
      <c r="CB31" s="686"/>
      <c r="CD31" s="642"/>
      <c r="CE31" s="643"/>
      <c r="CF31" s="618" t="s">
        <v>314</v>
      </c>
      <c r="CG31" s="619"/>
      <c r="CH31" s="619"/>
      <c r="CI31" s="619"/>
      <c r="CJ31" s="619"/>
      <c r="CK31" s="619"/>
      <c r="CL31" s="619"/>
      <c r="CM31" s="619"/>
      <c r="CN31" s="619"/>
      <c r="CO31" s="619"/>
      <c r="CP31" s="619"/>
      <c r="CQ31" s="620"/>
      <c r="CR31" s="621">
        <v>40650</v>
      </c>
      <c r="CS31" s="634"/>
      <c r="CT31" s="634"/>
      <c r="CU31" s="634"/>
      <c r="CV31" s="634"/>
      <c r="CW31" s="634"/>
      <c r="CX31" s="634"/>
      <c r="CY31" s="635"/>
      <c r="CZ31" s="624">
        <v>0.2</v>
      </c>
      <c r="DA31" s="636"/>
      <c r="DB31" s="636"/>
      <c r="DC31" s="637"/>
      <c r="DD31" s="627">
        <v>40368</v>
      </c>
      <c r="DE31" s="634"/>
      <c r="DF31" s="634"/>
      <c r="DG31" s="634"/>
      <c r="DH31" s="634"/>
      <c r="DI31" s="634"/>
      <c r="DJ31" s="634"/>
      <c r="DK31" s="635"/>
      <c r="DL31" s="627">
        <v>40192</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1393699</v>
      </c>
      <c r="S32" s="622"/>
      <c r="T32" s="622"/>
      <c r="U32" s="622"/>
      <c r="V32" s="622"/>
      <c r="W32" s="622"/>
      <c r="X32" s="622"/>
      <c r="Y32" s="623"/>
      <c r="Z32" s="659">
        <v>5.5</v>
      </c>
      <c r="AA32" s="659"/>
      <c r="AB32" s="659"/>
      <c r="AC32" s="659"/>
      <c r="AD32" s="660" t="s">
        <v>129</v>
      </c>
      <c r="AE32" s="660"/>
      <c r="AF32" s="660"/>
      <c r="AG32" s="660"/>
      <c r="AH32" s="660"/>
      <c r="AI32" s="660"/>
      <c r="AJ32" s="660"/>
      <c r="AK32" s="660"/>
      <c r="AL32" s="624" t="s">
        <v>129</v>
      </c>
      <c r="AM32" s="625"/>
      <c r="AN32" s="625"/>
      <c r="AO32" s="661"/>
      <c r="AP32" s="662"/>
      <c r="AQ32" s="663"/>
      <c r="AR32" s="663"/>
      <c r="AS32" s="663"/>
      <c r="AT32" s="690"/>
      <c r="AU32" s="214" t="s">
        <v>316</v>
      </c>
      <c r="AX32" s="618" t="s">
        <v>317</v>
      </c>
      <c r="AY32" s="619"/>
      <c r="AZ32" s="619"/>
      <c r="BA32" s="619"/>
      <c r="BB32" s="619"/>
      <c r="BC32" s="619"/>
      <c r="BD32" s="619"/>
      <c r="BE32" s="619"/>
      <c r="BF32" s="620"/>
      <c r="BG32" s="692">
        <v>98.9</v>
      </c>
      <c r="BH32" s="634"/>
      <c r="BI32" s="634"/>
      <c r="BJ32" s="634"/>
      <c r="BK32" s="634"/>
      <c r="BL32" s="634"/>
      <c r="BM32" s="625">
        <v>95.2</v>
      </c>
      <c r="BN32" s="634"/>
      <c r="BO32" s="634"/>
      <c r="BP32" s="634"/>
      <c r="BQ32" s="657"/>
      <c r="BR32" s="692">
        <v>98.9</v>
      </c>
      <c r="BS32" s="634"/>
      <c r="BT32" s="634"/>
      <c r="BU32" s="634"/>
      <c r="BV32" s="634"/>
      <c r="BW32" s="634"/>
      <c r="BX32" s="625">
        <v>95.8</v>
      </c>
      <c r="BY32" s="634"/>
      <c r="BZ32" s="634"/>
      <c r="CA32" s="634"/>
      <c r="CB32" s="657"/>
      <c r="CD32" s="644"/>
      <c r="CE32" s="645"/>
      <c r="CF32" s="618" t="s">
        <v>318</v>
      </c>
      <c r="CG32" s="619"/>
      <c r="CH32" s="619"/>
      <c r="CI32" s="619"/>
      <c r="CJ32" s="619"/>
      <c r="CK32" s="619"/>
      <c r="CL32" s="619"/>
      <c r="CM32" s="619"/>
      <c r="CN32" s="619"/>
      <c r="CO32" s="619"/>
      <c r="CP32" s="619"/>
      <c r="CQ32" s="620"/>
      <c r="CR32" s="621">
        <v>15</v>
      </c>
      <c r="CS32" s="622"/>
      <c r="CT32" s="622"/>
      <c r="CU32" s="622"/>
      <c r="CV32" s="622"/>
      <c r="CW32" s="622"/>
      <c r="CX32" s="622"/>
      <c r="CY32" s="623"/>
      <c r="CZ32" s="624">
        <v>0</v>
      </c>
      <c r="DA32" s="636"/>
      <c r="DB32" s="636"/>
      <c r="DC32" s="637"/>
      <c r="DD32" s="627">
        <v>15</v>
      </c>
      <c r="DE32" s="622"/>
      <c r="DF32" s="622"/>
      <c r="DG32" s="622"/>
      <c r="DH32" s="622"/>
      <c r="DI32" s="622"/>
      <c r="DJ32" s="622"/>
      <c r="DK32" s="623"/>
      <c r="DL32" s="627">
        <v>15</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236931</v>
      </c>
      <c r="S33" s="622"/>
      <c r="T33" s="622"/>
      <c r="U33" s="622"/>
      <c r="V33" s="622"/>
      <c r="W33" s="622"/>
      <c r="X33" s="622"/>
      <c r="Y33" s="623"/>
      <c r="Z33" s="659">
        <v>0.9</v>
      </c>
      <c r="AA33" s="659"/>
      <c r="AB33" s="659"/>
      <c r="AC33" s="659"/>
      <c r="AD33" s="660">
        <v>30534</v>
      </c>
      <c r="AE33" s="660"/>
      <c r="AF33" s="660"/>
      <c r="AG33" s="660"/>
      <c r="AH33" s="660"/>
      <c r="AI33" s="660"/>
      <c r="AJ33" s="660"/>
      <c r="AK33" s="660"/>
      <c r="AL33" s="624">
        <v>0.4</v>
      </c>
      <c r="AM33" s="625"/>
      <c r="AN33" s="625"/>
      <c r="AO33" s="661"/>
      <c r="AP33" s="664"/>
      <c r="AQ33" s="665"/>
      <c r="AR33" s="665"/>
      <c r="AS33" s="665"/>
      <c r="AT33" s="691"/>
      <c r="AU33" s="219"/>
      <c r="AV33" s="219"/>
      <c r="AW33" s="219"/>
      <c r="AX33" s="602" t="s">
        <v>320</v>
      </c>
      <c r="AY33" s="603"/>
      <c r="AZ33" s="603"/>
      <c r="BA33" s="603"/>
      <c r="BB33" s="603"/>
      <c r="BC33" s="603"/>
      <c r="BD33" s="603"/>
      <c r="BE33" s="603"/>
      <c r="BF33" s="604"/>
      <c r="BG33" s="682">
        <v>98.1</v>
      </c>
      <c r="BH33" s="606"/>
      <c r="BI33" s="606"/>
      <c r="BJ33" s="606"/>
      <c r="BK33" s="606"/>
      <c r="BL33" s="606"/>
      <c r="BM33" s="652">
        <v>96.2</v>
      </c>
      <c r="BN33" s="606"/>
      <c r="BO33" s="606"/>
      <c r="BP33" s="606"/>
      <c r="BQ33" s="669"/>
      <c r="BR33" s="682">
        <v>98.9</v>
      </c>
      <c r="BS33" s="606"/>
      <c r="BT33" s="606"/>
      <c r="BU33" s="606"/>
      <c r="BV33" s="606"/>
      <c r="BW33" s="606"/>
      <c r="BX33" s="652">
        <v>96.9</v>
      </c>
      <c r="BY33" s="606"/>
      <c r="BZ33" s="606"/>
      <c r="CA33" s="606"/>
      <c r="CB33" s="669"/>
      <c r="CD33" s="618" t="s">
        <v>321</v>
      </c>
      <c r="CE33" s="619"/>
      <c r="CF33" s="619"/>
      <c r="CG33" s="619"/>
      <c r="CH33" s="619"/>
      <c r="CI33" s="619"/>
      <c r="CJ33" s="619"/>
      <c r="CK33" s="619"/>
      <c r="CL33" s="619"/>
      <c r="CM33" s="619"/>
      <c r="CN33" s="619"/>
      <c r="CO33" s="619"/>
      <c r="CP33" s="619"/>
      <c r="CQ33" s="620"/>
      <c r="CR33" s="621">
        <v>15477531</v>
      </c>
      <c r="CS33" s="634"/>
      <c r="CT33" s="634"/>
      <c r="CU33" s="634"/>
      <c r="CV33" s="634"/>
      <c r="CW33" s="634"/>
      <c r="CX33" s="634"/>
      <c r="CY33" s="635"/>
      <c r="CZ33" s="624">
        <v>63.5</v>
      </c>
      <c r="DA33" s="636"/>
      <c r="DB33" s="636"/>
      <c r="DC33" s="637"/>
      <c r="DD33" s="627">
        <v>11305259</v>
      </c>
      <c r="DE33" s="634"/>
      <c r="DF33" s="634"/>
      <c r="DG33" s="634"/>
      <c r="DH33" s="634"/>
      <c r="DI33" s="634"/>
      <c r="DJ33" s="634"/>
      <c r="DK33" s="635"/>
      <c r="DL33" s="627">
        <v>2709199</v>
      </c>
      <c r="DM33" s="634"/>
      <c r="DN33" s="634"/>
      <c r="DO33" s="634"/>
      <c r="DP33" s="634"/>
      <c r="DQ33" s="634"/>
      <c r="DR33" s="634"/>
      <c r="DS33" s="634"/>
      <c r="DT33" s="634"/>
      <c r="DU33" s="634"/>
      <c r="DV33" s="635"/>
      <c r="DW33" s="624">
        <v>38.700000000000003</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844071</v>
      </c>
      <c r="S34" s="622"/>
      <c r="T34" s="622"/>
      <c r="U34" s="622"/>
      <c r="V34" s="622"/>
      <c r="W34" s="622"/>
      <c r="X34" s="622"/>
      <c r="Y34" s="623"/>
      <c r="Z34" s="659">
        <v>3.3</v>
      </c>
      <c r="AA34" s="659"/>
      <c r="AB34" s="659"/>
      <c r="AC34" s="659"/>
      <c r="AD34" s="660" t="s">
        <v>129</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3712774</v>
      </c>
      <c r="CS34" s="622"/>
      <c r="CT34" s="622"/>
      <c r="CU34" s="622"/>
      <c r="CV34" s="622"/>
      <c r="CW34" s="622"/>
      <c r="CX34" s="622"/>
      <c r="CY34" s="623"/>
      <c r="CZ34" s="624">
        <v>15.2</v>
      </c>
      <c r="DA34" s="636"/>
      <c r="DB34" s="636"/>
      <c r="DC34" s="637"/>
      <c r="DD34" s="627">
        <v>1886688</v>
      </c>
      <c r="DE34" s="622"/>
      <c r="DF34" s="622"/>
      <c r="DG34" s="622"/>
      <c r="DH34" s="622"/>
      <c r="DI34" s="622"/>
      <c r="DJ34" s="622"/>
      <c r="DK34" s="623"/>
      <c r="DL34" s="627">
        <v>1381045</v>
      </c>
      <c r="DM34" s="622"/>
      <c r="DN34" s="622"/>
      <c r="DO34" s="622"/>
      <c r="DP34" s="622"/>
      <c r="DQ34" s="622"/>
      <c r="DR34" s="622"/>
      <c r="DS34" s="622"/>
      <c r="DT34" s="622"/>
      <c r="DU34" s="622"/>
      <c r="DV34" s="623"/>
      <c r="DW34" s="624">
        <v>19.7</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5992017</v>
      </c>
      <c r="S35" s="622"/>
      <c r="T35" s="622"/>
      <c r="U35" s="622"/>
      <c r="V35" s="622"/>
      <c r="W35" s="622"/>
      <c r="X35" s="622"/>
      <c r="Y35" s="623"/>
      <c r="Z35" s="659">
        <v>23.5</v>
      </c>
      <c r="AA35" s="659"/>
      <c r="AB35" s="659"/>
      <c r="AC35" s="659"/>
      <c r="AD35" s="660" t="s">
        <v>129</v>
      </c>
      <c r="AE35" s="660"/>
      <c r="AF35" s="660"/>
      <c r="AG35" s="660"/>
      <c r="AH35" s="660"/>
      <c r="AI35" s="660"/>
      <c r="AJ35" s="660"/>
      <c r="AK35" s="660"/>
      <c r="AL35" s="624" t="s">
        <v>129</v>
      </c>
      <c r="AM35" s="625"/>
      <c r="AN35" s="625"/>
      <c r="AO35" s="661"/>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327</v>
      </c>
      <c r="CE35" s="619"/>
      <c r="CF35" s="619"/>
      <c r="CG35" s="619"/>
      <c r="CH35" s="619"/>
      <c r="CI35" s="619"/>
      <c r="CJ35" s="619"/>
      <c r="CK35" s="619"/>
      <c r="CL35" s="619"/>
      <c r="CM35" s="619"/>
      <c r="CN35" s="619"/>
      <c r="CO35" s="619"/>
      <c r="CP35" s="619"/>
      <c r="CQ35" s="620"/>
      <c r="CR35" s="621">
        <v>107889</v>
      </c>
      <c r="CS35" s="634"/>
      <c r="CT35" s="634"/>
      <c r="CU35" s="634"/>
      <c r="CV35" s="634"/>
      <c r="CW35" s="634"/>
      <c r="CX35" s="634"/>
      <c r="CY35" s="635"/>
      <c r="CZ35" s="624">
        <v>0.4</v>
      </c>
      <c r="DA35" s="636"/>
      <c r="DB35" s="636"/>
      <c r="DC35" s="637"/>
      <c r="DD35" s="627">
        <v>97332</v>
      </c>
      <c r="DE35" s="634"/>
      <c r="DF35" s="634"/>
      <c r="DG35" s="634"/>
      <c r="DH35" s="634"/>
      <c r="DI35" s="634"/>
      <c r="DJ35" s="634"/>
      <c r="DK35" s="635"/>
      <c r="DL35" s="627">
        <v>79389</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15">
      <c r="B36" s="618" t="s">
        <v>328</v>
      </c>
      <c r="C36" s="619"/>
      <c r="D36" s="619"/>
      <c r="E36" s="619"/>
      <c r="F36" s="619"/>
      <c r="G36" s="619"/>
      <c r="H36" s="619"/>
      <c r="I36" s="619"/>
      <c r="J36" s="619"/>
      <c r="K36" s="619"/>
      <c r="L36" s="619"/>
      <c r="M36" s="619"/>
      <c r="N36" s="619"/>
      <c r="O36" s="619"/>
      <c r="P36" s="619"/>
      <c r="Q36" s="620"/>
      <c r="R36" s="621">
        <v>4886656</v>
      </c>
      <c r="S36" s="622"/>
      <c r="T36" s="622"/>
      <c r="U36" s="622"/>
      <c r="V36" s="622"/>
      <c r="W36" s="622"/>
      <c r="X36" s="622"/>
      <c r="Y36" s="623"/>
      <c r="Z36" s="659">
        <v>19.100000000000001</v>
      </c>
      <c r="AA36" s="659"/>
      <c r="AB36" s="659"/>
      <c r="AC36" s="659"/>
      <c r="AD36" s="660" t="s">
        <v>129</v>
      </c>
      <c r="AE36" s="660"/>
      <c r="AF36" s="660"/>
      <c r="AG36" s="660"/>
      <c r="AH36" s="660"/>
      <c r="AI36" s="660"/>
      <c r="AJ36" s="660"/>
      <c r="AK36" s="660"/>
      <c r="AL36" s="624" t="s">
        <v>129</v>
      </c>
      <c r="AM36" s="625"/>
      <c r="AN36" s="625"/>
      <c r="AO36" s="661"/>
      <c r="AP36" s="222"/>
      <c r="AQ36" s="670" t="s">
        <v>329</v>
      </c>
      <c r="AR36" s="671"/>
      <c r="AS36" s="671"/>
      <c r="AT36" s="671"/>
      <c r="AU36" s="671"/>
      <c r="AV36" s="671"/>
      <c r="AW36" s="671"/>
      <c r="AX36" s="671"/>
      <c r="AY36" s="672"/>
      <c r="AZ36" s="673">
        <v>2309881</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11312</v>
      </c>
      <c r="BW36" s="674"/>
      <c r="BX36" s="674"/>
      <c r="BY36" s="674"/>
      <c r="BZ36" s="674"/>
      <c r="CA36" s="674"/>
      <c r="CB36" s="675"/>
      <c r="CD36" s="618" t="s">
        <v>331</v>
      </c>
      <c r="CE36" s="619"/>
      <c r="CF36" s="619"/>
      <c r="CG36" s="619"/>
      <c r="CH36" s="619"/>
      <c r="CI36" s="619"/>
      <c r="CJ36" s="619"/>
      <c r="CK36" s="619"/>
      <c r="CL36" s="619"/>
      <c r="CM36" s="619"/>
      <c r="CN36" s="619"/>
      <c r="CO36" s="619"/>
      <c r="CP36" s="619"/>
      <c r="CQ36" s="620"/>
      <c r="CR36" s="621">
        <v>3723552</v>
      </c>
      <c r="CS36" s="622"/>
      <c r="CT36" s="622"/>
      <c r="CU36" s="622"/>
      <c r="CV36" s="622"/>
      <c r="CW36" s="622"/>
      <c r="CX36" s="622"/>
      <c r="CY36" s="623"/>
      <c r="CZ36" s="624">
        <v>15.3</v>
      </c>
      <c r="DA36" s="636"/>
      <c r="DB36" s="636"/>
      <c r="DC36" s="637"/>
      <c r="DD36" s="627">
        <v>2983997</v>
      </c>
      <c r="DE36" s="622"/>
      <c r="DF36" s="622"/>
      <c r="DG36" s="622"/>
      <c r="DH36" s="622"/>
      <c r="DI36" s="622"/>
      <c r="DJ36" s="622"/>
      <c r="DK36" s="623"/>
      <c r="DL36" s="627">
        <v>558463</v>
      </c>
      <c r="DM36" s="622"/>
      <c r="DN36" s="622"/>
      <c r="DO36" s="622"/>
      <c r="DP36" s="622"/>
      <c r="DQ36" s="622"/>
      <c r="DR36" s="622"/>
      <c r="DS36" s="622"/>
      <c r="DT36" s="622"/>
      <c r="DU36" s="622"/>
      <c r="DV36" s="623"/>
      <c r="DW36" s="624">
        <v>8</v>
      </c>
      <c r="DX36" s="636"/>
      <c r="DY36" s="636"/>
      <c r="DZ36" s="636"/>
      <c r="EA36" s="636"/>
      <c r="EB36" s="636"/>
      <c r="EC36" s="648"/>
    </row>
    <row r="37" spans="2:133" ht="11.25" customHeight="1" x14ac:dyDescent="0.15">
      <c r="B37" s="618" t="s">
        <v>332</v>
      </c>
      <c r="C37" s="619"/>
      <c r="D37" s="619"/>
      <c r="E37" s="619"/>
      <c r="F37" s="619"/>
      <c r="G37" s="619"/>
      <c r="H37" s="619"/>
      <c r="I37" s="619"/>
      <c r="J37" s="619"/>
      <c r="K37" s="619"/>
      <c r="L37" s="619"/>
      <c r="M37" s="619"/>
      <c r="N37" s="619"/>
      <c r="O37" s="619"/>
      <c r="P37" s="619"/>
      <c r="Q37" s="620"/>
      <c r="R37" s="621">
        <v>553006</v>
      </c>
      <c r="S37" s="622"/>
      <c r="T37" s="622"/>
      <c r="U37" s="622"/>
      <c r="V37" s="622"/>
      <c r="W37" s="622"/>
      <c r="X37" s="622"/>
      <c r="Y37" s="623"/>
      <c r="Z37" s="659">
        <v>2.2000000000000002</v>
      </c>
      <c r="AA37" s="659"/>
      <c r="AB37" s="659"/>
      <c r="AC37" s="659"/>
      <c r="AD37" s="660">
        <v>935</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1238780</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-32591</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320180</v>
      </c>
      <c r="CS37" s="634"/>
      <c r="CT37" s="634"/>
      <c r="CU37" s="634"/>
      <c r="CV37" s="634"/>
      <c r="CW37" s="634"/>
      <c r="CX37" s="634"/>
      <c r="CY37" s="635"/>
      <c r="CZ37" s="624">
        <v>1.3</v>
      </c>
      <c r="DA37" s="636"/>
      <c r="DB37" s="636"/>
      <c r="DC37" s="637"/>
      <c r="DD37" s="627">
        <v>303150</v>
      </c>
      <c r="DE37" s="634"/>
      <c r="DF37" s="634"/>
      <c r="DG37" s="634"/>
      <c r="DH37" s="634"/>
      <c r="DI37" s="634"/>
      <c r="DJ37" s="634"/>
      <c r="DK37" s="635"/>
      <c r="DL37" s="627">
        <v>302371</v>
      </c>
      <c r="DM37" s="634"/>
      <c r="DN37" s="634"/>
      <c r="DO37" s="634"/>
      <c r="DP37" s="634"/>
      <c r="DQ37" s="634"/>
      <c r="DR37" s="634"/>
      <c r="DS37" s="634"/>
      <c r="DT37" s="634"/>
      <c r="DU37" s="634"/>
      <c r="DV37" s="635"/>
      <c r="DW37" s="624">
        <v>4.3</v>
      </c>
      <c r="DX37" s="636"/>
      <c r="DY37" s="636"/>
      <c r="DZ37" s="636"/>
      <c r="EA37" s="636"/>
      <c r="EB37" s="636"/>
      <c r="EC37" s="648"/>
    </row>
    <row r="38" spans="2:133" ht="11.25" customHeight="1" x14ac:dyDescent="0.15">
      <c r="B38" s="618" t="s">
        <v>336</v>
      </c>
      <c r="C38" s="619"/>
      <c r="D38" s="619"/>
      <c r="E38" s="619"/>
      <c r="F38" s="619"/>
      <c r="G38" s="619"/>
      <c r="H38" s="619"/>
      <c r="I38" s="619"/>
      <c r="J38" s="619"/>
      <c r="K38" s="619"/>
      <c r="L38" s="619"/>
      <c r="M38" s="619"/>
      <c r="N38" s="619"/>
      <c r="O38" s="619"/>
      <c r="P38" s="619"/>
      <c r="Q38" s="620"/>
      <c r="R38" s="621">
        <v>1109763</v>
      </c>
      <c r="S38" s="622"/>
      <c r="T38" s="622"/>
      <c r="U38" s="622"/>
      <c r="V38" s="622"/>
      <c r="W38" s="622"/>
      <c r="X38" s="622"/>
      <c r="Y38" s="623"/>
      <c r="Z38" s="659">
        <v>4.3</v>
      </c>
      <c r="AA38" s="659"/>
      <c r="AB38" s="659"/>
      <c r="AC38" s="659"/>
      <c r="AD38" s="660" t="s">
        <v>129</v>
      </c>
      <c r="AE38" s="660"/>
      <c r="AF38" s="660"/>
      <c r="AG38" s="660"/>
      <c r="AH38" s="660"/>
      <c r="AI38" s="660"/>
      <c r="AJ38" s="660"/>
      <c r="AK38" s="660"/>
      <c r="AL38" s="624" t="s">
        <v>129</v>
      </c>
      <c r="AM38" s="625"/>
      <c r="AN38" s="625"/>
      <c r="AO38" s="661"/>
      <c r="AQ38" s="654" t="s">
        <v>337</v>
      </c>
      <c r="AR38" s="655"/>
      <c r="AS38" s="655"/>
      <c r="AT38" s="655"/>
      <c r="AU38" s="655"/>
      <c r="AV38" s="655"/>
      <c r="AW38" s="655"/>
      <c r="AX38" s="655"/>
      <c r="AY38" s="656"/>
      <c r="AZ38" s="621">
        <v>70976</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2820</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2238905</v>
      </c>
      <c r="CS38" s="622"/>
      <c r="CT38" s="622"/>
      <c r="CU38" s="622"/>
      <c r="CV38" s="622"/>
      <c r="CW38" s="622"/>
      <c r="CX38" s="622"/>
      <c r="CY38" s="623"/>
      <c r="CZ38" s="624">
        <v>9.1999999999999993</v>
      </c>
      <c r="DA38" s="636"/>
      <c r="DB38" s="636"/>
      <c r="DC38" s="637"/>
      <c r="DD38" s="627">
        <v>2046777</v>
      </c>
      <c r="DE38" s="622"/>
      <c r="DF38" s="622"/>
      <c r="DG38" s="622"/>
      <c r="DH38" s="622"/>
      <c r="DI38" s="622"/>
      <c r="DJ38" s="622"/>
      <c r="DK38" s="623"/>
      <c r="DL38" s="627">
        <v>690302</v>
      </c>
      <c r="DM38" s="622"/>
      <c r="DN38" s="622"/>
      <c r="DO38" s="622"/>
      <c r="DP38" s="622"/>
      <c r="DQ38" s="622"/>
      <c r="DR38" s="622"/>
      <c r="DS38" s="622"/>
      <c r="DT38" s="622"/>
      <c r="DU38" s="622"/>
      <c r="DV38" s="623"/>
      <c r="DW38" s="624">
        <v>9.9</v>
      </c>
      <c r="DX38" s="636"/>
      <c r="DY38" s="636"/>
      <c r="DZ38" s="636"/>
      <c r="EA38" s="636"/>
      <c r="EB38" s="636"/>
      <c r="EC38" s="648"/>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129</v>
      </c>
      <c r="AA39" s="659"/>
      <c r="AB39" s="659"/>
      <c r="AC39" s="659"/>
      <c r="AD39" s="660" t="s">
        <v>129</v>
      </c>
      <c r="AE39" s="660"/>
      <c r="AF39" s="660"/>
      <c r="AG39" s="660"/>
      <c r="AH39" s="660"/>
      <c r="AI39" s="660"/>
      <c r="AJ39" s="660"/>
      <c r="AK39" s="660"/>
      <c r="AL39" s="624" t="s">
        <v>129</v>
      </c>
      <c r="AM39" s="625"/>
      <c r="AN39" s="625"/>
      <c r="AO39" s="661"/>
      <c r="AQ39" s="654" t="s">
        <v>341</v>
      </c>
      <c r="AR39" s="655"/>
      <c r="AS39" s="655"/>
      <c r="AT39" s="655"/>
      <c r="AU39" s="655"/>
      <c r="AV39" s="655"/>
      <c r="AW39" s="655"/>
      <c r="AX39" s="655"/>
      <c r="AY39" s="656"/>
      <c r="AZ39" s="621" t="s">
        <v>129</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4269</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5685911</v>
      </c>
      <c r="CS39" s="634"/>
      <c r="CT39" s="634"/>
      <c r="CU39" s="634"/>
      <c r="CV39" s="634"/>
      <c r="CW39" s="634"/>
      <c r="CX39" s="634"/>
      <c r="CY39" s="635"/>
      <c r="CZ39" s="624">
        <v>23.3</v>
      </c>
      <c r="DA39" s="636"/>
      <c r="DB39" s="636"/>
      <c r="DC39" s="637"/>
      <c r="DD39" s="627">
        <v>4290465</v>
      </c>
      <c r="DE39" s="634"/>
      <c r="DF39" s="634"/>
      <c r="DG39" s="634"/>
      <c r="DH39" s="634"/>
      <c r="DI39" s="634"/>
      <c r="DJ39" s="634"/>
      <c r="DK39" s="635"/>
      <c r="DL39" s="627" t="s">
        <v>129</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15">
      <c r="B40" s="618" t="s">
        <v>344</v>
      </c>
      <c r="C40" s="619"/>
      <c r="D40" s="619"/>
      <c r="E40" s="619"/>
      <c r="F40" s="619"/>
      <c r="G40" s="619"/>
      <c r="H40" s="619"/>
      <c r="I40" s="619"/>
      <c r="J40" s="619"/>
      <c r="K40" s="619"/>
      <c r="L40" s="619"/>
      <c r="M40" s="619"/>
      <c r="N40" s="619"/>
      <c r="O40" s="619"/>
      <c r="P40" s="619"/>
      <c r="Q40" s="620"/>
      <c r="R40" s="621">
        <v>76121</v>
      </c>
      <c r="S40" s="622"/>
      <c r="T40" s="622"/>
      <c r="U40" s="622"/>
      <c r="V40" s="622"/>
      <c r="W40" s="622"/>
      <c r="X40" s="622"/>
      <c r="Y40" s="623"/>
      <c r="Z40" s="659">
        <v>0.3</v>
      </c>
      <c r="AA40" s="659"/>
      <c r="AB40" s="659"/>
      <c r="AC40" s="659"/>
      <c r="AD40" s="660" t="s">
        <v>129</v>
      </c>
      <c r="AE40" s="660"/>
      <c r="AF40" s="660"/>
      <c r="AG40" s="660"/>
      <c r="AH40" s="660"/>
      <c r="AI40" s="660"/>
      <c r="AJ40" s="660"/>
      <c r="AK40" s="660"/>
      <c r="AL40" s="624" t="s">
        <v>129</v>
      </c>
      <c r="AM40" s="625"/>
      <c r="AN40" s="625"/>
      <c r="AO40" s="661"/>
      <c r="AQ40" s="654" t="s">
        <v>345</v>
      </c>
      <c r="AR40" s="655"/>
      <c r="AS40" s="655"/>
      <c r="AT40" s="655"/>
      <c r="AU40" s="655"/>
      <c r="AV40" s="655"/>
      <c r="AW40" s="655"/>
      <c r="AX40" s="655"/>
      <c r="AY40" s="656"/>
      <c r="AZ40" s="621" t="s">
        <v>129</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90</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8500</v>
      </c>
      <c r="CS40" s="622"/>
      <c r="CT40" s="622"/>
      <c r="CU40" s="622"/>
      <c r="CV40" s="622"/>
      <c r="CW40" s="622"/>
      <c r="CX40" s="622"/>
      <c r="CY40" s="623"/>
      <c r="CZ40" s="624">
        <v>0</v>
      </c>
      <c r="DA40" s="636"/>
      <c r="DB40" s="636"/>
      <c r="DC40" s="637"/>
      <c r="DD40" s="627" t="s">
        <v>129</v>
      </c>
      <c r="DE40" s="622"/>
      <c r="DF40" s="622"/>
      <c r="DG40" s="622"/>
      <c r="DH40" s="622"/>
      <c r="DI40" s="622"/>
      <c r="DJ40" s="622"/>
      <c r="DK40" s="623"/>
      <c r="DL40" s="627" t="s">
        <v>129</v>
      </c>
      <c r="DM40" s="622"/>
      <c r="DN40" s="622"/>
      <c r="DO40" s="622"/>
      <c r="DP40" s="622"/>
      <c r="DQ40" s="622"/>
      <c r="DR40" s="622"/>
      <c r="DS40" s="622"/>
      <c r="DT40" s="622"/>
      <c r="DU40" s="622"/>
      <c r="DV40" s="623"/>
      <c r="DW40" s="624" t="s">
        <v>129</v>
      </c>
      <c r="DX40" s="636"/>
      <c r="DY40" s="636"/>
      <c r="DZ40" s="636"/>
      <c r="EA40" s="636"/>
      <c r="EB40" s="636"/>
      <c r="EC40" s="648"/>
    </row>
    <row r="41" spans="2:133" ht="11.25" customHeight="1" x14ac:dyDescent="0.15">
      <c r="B41" s="602" t="s">
        <v>349</v>
      </c>
      <c r="C41" s="603"/>
      <c r="D41" s="603"/>
      <c r="E41" s="603"/>
      <c r="F41" s="603"/>
      <c r="G41" s="603"/>
      <c r="H41" s="603"/>
      <c r="I41" s="603"/>
      <c r="J41" s="603"/>
      <c r="K41" s="603"/>
      <c r="L41" s="603"/>
      <c r="M41" s="603"/>
      <c r="N41" s="603"/>
      <c r="O41" s="603"/>
      <c r="P41" s="603"/>
      <c r="Q41" s="604"/>
      <c r="R41" s="605">
        <v>25529191</v>
      </c>
      <c r="S41" s="646"/>
      <c r="T41" s="646"/>
      <c r="U41" s="646"/>
      <c r="V41" s="646"/>
      <c r="W41" s="646"/>
      <c r="X41" s="646"/>
      <c r="Y41" s="649"/>
      <c r="Z41" s="650">
        <v>100</v>
      </c>
      <c r="AA41" s="650"/>
      <c r="AB41" s="650"/>
      <c r="AC41" s="650"/>
      <c r="AD41" s="651">
        <v>6918156</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293504</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352</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352</v>
      </c>
      <c r="CS41" s="634"/>
      <c r="CT41" s="634"/>
      <c r="CU41" s="634"/>
      <c r="CV41" s="634"/>
      <c r="CW41" s="634"/>
      <c r="CX41" s="634"/>
      <c r="CY41" s="635"/>
      <c r="CZ41" s="624" t="s">
        <v>129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706621</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356</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2628379</v>
      </c>
      <c r="CS42" s="634"/>
      <c r="CT42" s="634"/>
      <c r="CU42" s="634"/>
      <c r="CV42" s="634"/>
      <c r="CW42" s="634"/>
      <c r="CX42" s="634"/>
      <c r="CY42" s="635"/>
      <c r="CZ42" s="624">
        <v>10.8</v>
      </c>
      <c r="DA42" s="636"/>
      <c r="DB42" s="636"/>
      <c r="DC42" s="637"/>
      <c r="DD42" s="627">
        <v>268542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t="s">
        <v>129</v>
      </c>
      <c r="CS43" s="634"/>
      <c r="CT43" s="634"/>
      <c r="CU43" s="634"/>
      <c r="CV43" s="634"/>
      <c r="CW43" s="634"/>
      <c r="CX43" s="634"/>
      <c r="CY43" s="635"/>
      <c r="CZ43" s="624" t="s">
        <v>129</v>
      </c>
      <c r="DA43" s="636"/>
      <c r="DB43" s="636"/>
      <c r="DC43" s="637"/>
      <c r="DD43" s="627" t="s">
        <v>129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1995524</v>
      </c>
      <c r="CS44" s="622"/>
      <c r="CT44" s="622"/>
      <c r="CU44" s="622"/>
      <c r="CV44" s="622"/>
      <c r="CW44" s="622"/>
      <c r="CX44" s="622"/>
      <c r="CY44" s="623"/>
      <c r="CZ44" s="624">
        <v>8.1999999999999993</v>
      </c>
      <c r="DA44" s="625"/>
      <c r="DB44" s="625"/>
      <c r="DC44" s="626"/>
      <c r="DD44" s="627">
        <v>200723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783640</v>
      </c>
      <c r="CS45" s="634"/>
      <c r="CT45" s="634"/>
      <c r="CU45" s="634"/>
      <c r="CV45" s="634"/>
      <c r="CW45" s="634"/>
      <c r="CX45" s="634"/>
      <c r="CY45" s="635"/>
      <c r="CZ45" s="624">
        <v>3.2</v>
      </c>
      <c r="DA45" s="636"/>
      <c r="DB45" s="636"/>
      <c r="DC45" s="637"/>
      <c r="DD45" s="627">
        <v>30171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1163221</v>
      </c>
      <c r="CS46" s="622"/>
      <c r="CT46" s="622"/>
      <c r="CU46" s="622"/>
      <c r="CV46" s="622"/>
      <c r="CW46" s="622"/>
      <c r="CX46" s="622"/>
      <c r="CY46" s="623"/>
      <c r="CZ46" s="624">
        <v>4.8</v>
      </c>
      <c r="DA46" s="625"/>
      <c r="DB46" s="625"/>
      <c r="DC46" s="626"/>
      <c r="DD46" s="627">
        <v>162389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632855</v>
      </c>
      <c r="CS47" s="634"/>
      <c r="CT47" s="634"/>
      <c r="CU47" s="634"/>
      <c r="CV47" s="634"/>
      <c r="CW47" s="634"/>
      <c r="CX47" s="634"/>
      <c r="CY47" s="635"/>
      <c r="CZ47" s="624">
        <v>2.6</v>
      </c>
      <c r="DA47" s="636"/>
      <c r="DB47" s="636"/>
      <c r="DC47" s="637"/>
      <c r="DD47" s="627">
        <v>67819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352</v>
      </c>
      <c r="CS48" s="622"/>
      <c r="CT48" s="622"/>
      <c r="CU48" s="622"/>
      <c r="CV48" s="622"/>
      <c r="CW48" s="622"/>
      <c r="CX48" s="622"/>
      <c r="CY48" s="623"/>
      <c r="CZ48" s="624" t="s">
        <v>352</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24368769</v>
      </c>
      <c r="CS49" s="606"/>
      <c r="CT49" s="606"/>
      <c r="CU49" s="606"/>
      <c r="CV49" s="606"/>
      <c r="CW49" s="606"/>
      <c r="CX49" s="606"/>
      <c r="CY49" s="607"/>
      <c r="CZ49" s="608">
        <v>100</v>
      </c>
      <c r="DA49" s="609"/>
      <c r="DB49" s="609"/>
      <c r="DC49" s="610"/>
      <c r="DD49" s="611">
        <v>16243558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mcxwQmY//4RSyeMusrOzuduWJeg4eqUnsKXmpvh1c/SJPlSUaYf9RLUk3j3uoTFw0sH9eAXLEpxKppVNv9MxnQ==" saltValue="ZCTwZkc22XShpRo7klEIi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 zoomScale="62" zoomScaleNormal="25" zoomScaleSheetLayoutView="70" workbookViewId="0">
      <selection activeCell="AF28" sqref="AF28:AJ28"/>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6" t="s">
        <v>367</v>
      </c>
      <c r="B2" s="1096"/>
      <c r="C2" s="1096"/>
      <c r="D2" s="1096"/>
      <c r="E2" s="1096"/>
      <c r="F2" s="1096"/>
      <c r="G2" s="1096"/>
      <c r="H2" s="1096"/>
      <c r="I2" s="1096"/>
      <c r="J2" s="1096"/>
      <c r="K2" s="1096"/>
      <c r="L2" s="1096"/>
      <c r="M2" s="1096"/>
      <c r="N2" s="1096"/>
      <c r="O2" s="1096"/>
      <c r="P2" s="1096"/>
      <c r="Q2" s="1096"/>
      <c r="R2" s="1096"/>
      <c r="S2" s="1096"/>
      <c r="T2" s="1096"/>
      <c r="U2" s="1096"/>
      <c r="V2" s="1096"/>
      <c r="W2" s="1096"/>
      <c r="X2" s="1096"/>
      <c r="Y2" s="1096"/>
      <c r="Z2" s="1096"/>
      <c r="AA2" s="1096"/>
      <c r="AB2" s="1096"/>
      <c r="AC2" s="1096"/>
      <c r="AD2" s="1096"/>
      <c r="AE2" s="1096"/>
      <c r="AF2" s="1096"/>
      <c r="AG2" s="1096"/>
      <c r="AH2" s="1096"/>
      <c r="AI2" s="1096"/>
      <c r="AJ2" s="1096"/>
      <c r="AK2" s="1096"/>
      <c r="AL2" s="1096"/>
      <c r="AM2" s="1096"/>
      <c r="AN2" s="1096"/>
      <c r="AO2" s="1096"/>
      <c r="AP2" s="1096"/>
      <c r="AQ2" s="1096"/>
      <c r="AR2" s="1096"/>
      <c r="AS2" s="1096"/>
      <c r="AT2" s="1096"/>
      <c r="AU2" s="1096"/>
      <c r="AV2" s="1096"/>
      <c r="AW2" s="1096"/>
      <c r="AX2" s="1096"/>
      <c r="AY2" s="1096"/>
      <c r="AZ2" s="1096"/>
      <c r="BA2" s="1096"/>
      <c r="BB2" s="1096"/>
      <c r="BC2" s="1096"/>
      <c r="BD2" s="1096"/>
      <c r="BE2" s="1096"/>
      <c r="BF2" s="1096"/>
      <c r="BG2" s="1096"/>
      <c r="BH2" s="1096"/>
      <c r="BI2" s="109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7" t="s">
        <v>368</v>
      </c>
      <c r="DK2" s="1098"/>
      <c r="DL2" s="1098"/>
      <c r="DM2" s="1098"/>
      <c r="DN2" s="1098"/>
      <c r="DO2" s="1099"/>
      <c r="DP2" s="228"/>
      <c r="DQ2" s="1097" t="s">
        <v>369</v>
      </c>
      <c r="DR2" s="1098"/>
      <c r="DS2" s="1098"/>
      <c r="DT2" s="1098"/>
      <c r="DU2" s="1098"/>
      <c r="DV2" s="1098"/>
      <c r="DW2" s="1098"/>
      <c r="DX2" s="1098"/>
      <c r="DY2" s="1098"/>
      <c r="DZ2" s="109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4" t="s">
        <v>370</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0" t="s">
        <v>372</v>
      </c>
      <c r="B5" s="1001"/>
      <c r="C5" s="1001"/>
      <c r="D5" s="1001"/>
      <c r="E5" s="1001"/>
      <c r="F5" s="1001"/>
      <c r="G5" s="1001"/>
      <c r="H5" s="1001"/>
      <c r="I5" s="1001"/>
      <c r="J5" s="1001"/>
      <c r="K5" s="1001"/>
      <c r="L5" s="1001"/>
      <c r="M5" s="1001"/>
      <c r="N5" s="1001"/>
      <c r="O5" s="1001"/>
      <c r="P5" s="1002"/>
      <c r="Q5" s="1006" t="s">
        <v>373</v>
      </c>
      <c r="R5" s="1007"/>
      <c r="S5" s="1007"/>
      <c r="T5" s="1007"/>
      <c r="U5" s="1008"/>
      <c r="V5" s="1006" t="s">
        <v>374</v>
      </c>
      <c r="W5" s="1007"/>
      <c r="X5" s="1007"/>
      <c r="Y5" s="1007"/>
      <c r="Z5" s="1008"/>
      <c r="AA5" s="1006" t="s">
        <v>375</v>
      </c>
      <c r="AB5" s="1007"/>
      <c r="AC5" s="1007"/>
      <c r="AD5" s="1007"/>
      <c r="AE5" s="1007"/>
      <c r="AF5" s="1100" t="s">
        <v>376</v>
      </c>
      <c r="AG5" s="1007"/>
      <c r="AH5" s="1007"/>
      <c r="AI5" s="1007"/>
      <c r="AJ5" s="1020"/>
      <c r="AK5" s="1007" t="s">
        <v>377</v>
      </c>
      <c r="AL5" s="1007"/>
      <c r="AM5" s="1007"/>
      <c r="AN5" s="1007"/>
      <c r="AO5" s="1008"/>
      <c r="AP5" s="1006" t="s">
        <v>378</v>
      </c>
      <c r="AQ5" s="1007"/>
      <c r="AR5" s="1007"/>
      <c r="AS5" s="1007"/>
      <c r="AT5" s="1008"/>
      <c r="AU5" s="1006" t="s">
        <v>379</v>
      </c>
      <c r="AV5" s="1007"/>
      <c r="AW5" s="1007"/>
      <c r="AX5" s="1007"/>
      <c r="AY5" s="1020"/>
      <c r="AZ5" s="232"/>
      <c r="BA5" s="232"/>
      <c r="BB5" s="232"/>
      <c r="BC5" s="232"/>
      <c r="BD5" s="232"/>
      <c r="BE5" s="233"/>
      <c r="BF5" s="233"/>
      <c r="BG5" s="233"/>
      <c r="BH5" s="233"/>
      <c r="BI5" s="233"/>
      <c r="BJ5" s="233"/>
      <c r="BK5" s="233"/>
      <c r="BL5" s="233"/>
      <c r="BM5" s="233"/>
      <c r="BN5" s="233"/>
      <c r="BO5" s="233"/>
      <c r="BP5" s="233"/>
      <c r="BQ5" s="1000" t="s">
        <v>380</v>
      </c>
      <c r="BR5" s="1001"/>
      <c r="BS5" s="1001"/>
      <c r="BT5" s="1001"/>
      <c r="BU5" s="1001"/>
      <c r="BV5" s="1001"/>
      <c r="BW5" s="1001"/>
      <c r="BX5" s="1001"/>
      <c r="BY5" s="1001"/>
      <c r="BZ5" s="1001"/>
      <c r="CA5" s="1001"/>
      <c r="CB5" s="1001"/>
      <c r="CC5" s="1001"/>
      <c r="CD5" s="1001"/>
      <c r="CE5" s="1001"/>
      <c r="CF5" s="1001"/>
      <c r="CG5" s="1002"/>
      <c r="CH5" s="1006" t="s">
        <v>381</v>
      </c>
      <c r="CI5" s="1007"/>
      <c r="CJ5" s="1007"/>
      <c r="CK5" s="1007"/>
      <c r="CL5" s="1008"/>
      <c r="CM5" s="1006" t="s">
        <v>382</v>
      </c>
      <c r="CN5" s="1007"/>
      <c r="CO5" s="1007"/>
      <c r="CP5" s="1007"/>
      <c r="CQ5" s="1008"/>
      <c r="CR5" s="1006" t="s">
        <v>383</v>
      </c>
      <c r="CS5" s="1007"/>
      <c r="CT5" s="1007"/>
      <c r="CU5" s="1007"/>
      <c r="CV5" s="1008"/>
      <c r="CW5" s="1006" t="s">
        <v>384</v>
      </c>
      <c r="CX5" s="1007"/>
      <c r="CY5" s="1007"/>
      <c r="CZ5" s="1007"/>
      <c r="DA5" s="1008"/>
      <c r="DB5" s="1006" t="s">
        <v>385</v>
      </c>
      <c r="DC5" s="1007"/>
      <c r="DD5" s="1007"/>
      <c r="DE5" s="1007"/>
      <c r="DF5" s="1008"/>
      <c r="DG5" s="1090" t="s">
        <v>386</v>
      </c>
      <c r="DH5" s="1091"/>
      <c r="DI5" s="1091"/>
      <c r="DJ5" s="1091"/>
      <c r="DK5" s="1092"/>
      <c r="DL5" s="1090" t="s">
        <v>387</v>
      </c>
      <c r="DM5" s="1091"/>
      <c r="DN5" s="1091"/>
      <c r="DO5" s="1091"/>
      <c r="DP5" s="1092"/>
      <c r="DQ5" s="1006" t="s">
        <v>388</v>
      </c>
      <c r="DR5" s="1007"/>
      <c r="DS5" s="1007"/>
      <c r="DT5" s="1007"/>
      <c r="DU5" s="1008"/>
      <c r="DV5" s="1006" t="s">
        <v>379</v>
      </c>
      <c r="DW5" s="1007"/>
      <c r="DX5" s="1007"/>
      <c r="DY5" s="1007"/>
      <c r="DZ5" s="1020"/>
      <c r="EA5" s="234"/>
    </row>
    <row r="6" spans="1:131" s="235" customFormat="1" ht="26.25" customHeight="1" thickBot="1" x14ac:dyDescent="0.2">
      <c r="A6" s="1003"/>
      <c r="B6" s="1004"/>
      <c r="C6" s="1004"/>
      <c r="D6" s="1004"/>
      <c r="E6" s="1004"/>
      <c r="F6" s="1004"/>
      <c r="G6" s="1004"/>
      <c r="H6" s="1004"/>
      <c r="I6" s="1004"/>
      <c r="J6" s="1004"/>
      <c r="K6" s="1004"/>
      <c r="L6" s="1004"/>
      <c r="M6" s="1004"/>
      <c r="N6" s="1004"/>
      <c r="O6" s="1004"/>
      <c r="P6" s="1005"/>
      <c r="Q6" s="1009"/>
      <c r="R6" s="1010"/>
      <c r="S6" s="1010"/>
      <c r="T6" s="1010"/>
      <c r="U6" s="1011"/>
      <c r="V6" s="1009"/>
      <c r="W6" s="1010"/>
      <c r="X6" s="1010"/>
      <c r="Y6" s="1010"/>
      <c r="Z6" s="1011"/>
      <c r="AA6" s="1009"/>
      <c r="AB6" s="1010"/>
      <c r="AC6" s="1010"/>
      <c r="AD6" s="1010"/>
      <c r="AE6" s="1010"/>
      <c r="AF6" s="1101"/>
      <c r="AG6" s="1010"/>
      <c r="AH6" s="1010"/>
      <c r="AI6" s="1010"/>
      <c r="AJ6" s="1021"/>
      <c r="AK6" s="1010"/>
      <c r="AL6" s="1010"/>
      <c r="AM6" s="1010"/>
      <c r="AN6" s="1010"/>
      <c r="AO6" s="1011"/>
      <c r="AP6" s="1009"/>
      <c r="AQ6" s="1010"/>
      <c r="AR6" s="1010"/>
      <c r="AS6" s="1010"/>
      <c r="AT6" s="1011"/>
      <c r="AU6" s="1009"/>
      <c r="AV6" s="1010"/>
      <c r="AW6" s="1010"/>
      <c r="AX6" s="1010"/>
      <c r="AY6" s="1021"/>
      <c r="AZ6" s="232"/>
      <c r="BA6" s="232"/>
      <c r="BB6" s="232"/>
      <c r="BC6" s="232"/>
      <c r="BD6" s="232"/>
      <c r="BE6" s="233"/>
      <c r="BF6" s="233"/>
      <c r="BG6" s="233"/>
      <c r="BH6" s="233"/>
      <c r="BI6" s="233"/>
      <c r="BJ6" s="233"/>
      <c r="BK6" s="233"/>
      <c r="BL6" s="233"/>
      <c r="BM6" s="233"/>
      <c r="BN6" s="233"/>
      <c r="BO6" s="233"/>
      <c r="BP6" s="233"/>
      <c r="BQ6" s="1003"/>
      <c r="BR6" s="1004"/>
      <c r="BS6" s="1004"/>
      <c r="BT6" s="1004"/>
      <c r="BU6" s="1004"/>
      <c r="BV6" s="1004"/>
      <c r="BW6" s="1004"/>
      <c r="BX6" s="1004"/>
      <c r="BY6" s="1004"/>
      <c r="BZ6" s="1004"/>
      <c r="CA6" s="1004"/>
      <c r="CB6" s="1004"/>
      <c r="CC6" s="1004"/>
      <c r="CD6" s="1004"/>
      <c r="CE6" s="1004"/>
      <c r="CF6" s="1004"/>
      <c r="CG6" s="1005"/>
      <c r="CH6" s="1009"/>
      <c r="CI6" s="1010"/>
      <c r="CJ6" s="1010"/>
      <c r="CK6" s="1010"/>
      <c r="CL6" s="1011"/>
      <c r="CM6" s="1009"/>
      <c r="CN6" s="1010"/>
      <c r="CO6" s="1010"/>
      <c r="CP6" s="1010"/>
      <c r="CQ6" s="1011"/>
      <c r="CR6" s="1009"/>
      <c r="CS6" s="1010"/>
      <c r="CT6" s="1010"/>
      <c r="CU6" s="1010"/>
      <c r="CV6" s="1011"/>
      <c r="CW6" s="1009"/>
      <c r="CX6" s="1010"/>
      <c r="CY6" s="1010"/>
      <c r="CZ6" s="1010"/>
      <c r="DA6" s="1011"/>
      <c r="DB6" s="1009"/>
      <c r="DC6" s="1010"/>
      <c r="DD6" s="1010"/>
      <c r="DE6" s="1010"/>
      <c r="DF6" s="1011"/>
      <c r="DG6" s="1093"/>
      <c r="DH6" s="1094"/>
      <c r="DI6" s="1094"/>
      <c r="DJ6" s="1094"/>
      <c r="DK6" s="1095"/>
      <c r="DL6" s="1093"/>
      <c r="DM6" s="1094"/>
      <c r="DN6" s="1094"/>
      <c r="DO6" s="1094"/>
      <c r="DP6" s="1095"/>
      <c r="DQ6" s="1009"/>
      <c r="DR6" s="1010"/>
      <c r="DS6" s="1010"/>
      <c r="DT6" s="1010"/>
      <c r="DU6" s="1011"/>
      <c r="DV6" s="1009"/>
      <c r="DW6" s="1010"/>
      <c r="DX6" s="1010"/>
      <c r="DY6" s="1010"/>
      <c r="DZ6" s="1021"/>
      <c r="EA6" s="234"/>
    </row>
    <row r="7" spans="1:131" s="235" customFormat="1" ht="26.25" customHeight="1" thickTop="1" x14ac:dyDescent="0.15">
      <c r="A7" s="236">
        <v>1</v>
      </c>
      <c r="B7" s="1052" t="s">
        <v>389</v>
      </c>
      <c r="C7" s="1053"/>
      <c r="D7" s="1053"/>
      <c r="E7" s="1053"/>
      <c r="F7" s="1053"/>
      <c r="G7" s="1053"/>
      <c r="H7" s="1053"/>
      <c r="I7" s="1053"/>
      <c r="J7" s="1053"/>
      <c r="K7" s="1053"/>
      <c r="L7" s="1053"/>
      <c r="M7" s="1053"/>
      <c r="N7" s="1053"/>
      <c r="O7" s="1053"/>
      <c r="P7" s="1054"/>
      <c r="Q7" s="1108">
        <v>25529</v>
      </c>
      <c r="R7" s="1109"/>
      <c r="S7" s="1109"/>
      <c r="T7" s="1109"/>
      <c r="U7" s="1109"/>
      <c r="V7" s="1109">
        <v>24369</v>
      </c>
      <c r="W7" s="1109"/>
      <c r="X7" s="1109"/>
      <c r="Y7" s="1109"/>
      <c r="Z7" s="1109"/>
      <c r="AA7" s="1109">
        <v>1160</v>
      </c>
      <c r="AB7" s="1109"/>
      <c r="AC7" s="1109"/>
      <c r="AD7" s="1109"/>
      <c r="AE7" s="1110"/>
      <c r="AF7" s="1111">
        <v>655</v>
      </c>
      <c r="AG7" s="1112"/>
      <c r="AH7" s="1112"/>
      <c r="AI7" s="1112"/>
      <c r="AJ7" s="1113"/>
      <c r="AK7" s="1114">
        <v>5992</v>
      </c>
      <c r="AL7" s="1115"/>
      <c r="AM7" s="1115"/>
      <c r="AN7" s="1115"/>
      <c r="AO7" s="1115"/>
      <c r="AP7" s="1115">
        <v>12302</v>
      </c>
      <c r="AQ7" s="1115"/>
      <c r="AR7" s="1115"/>
      <c r="AS7" s="1115"/>
      <c r="AT7" s="1115"/>
      <c r="AU7" s="1116"/>
      <c r="AV7" s="1116"/>
      <c r="AW7" s="1116"/>
      <c r="AX7" s="1116"/>
      <c r="AY7" s="1117"/>
      <c r="AZ7" s="232"/>
      <c r="BA7" s="232"/>
      <c r="BB7" s="232"/>
      <c r="BC7" s="232"/>
      <c r="BD7" s="232"/>
      <c r="BE7" s="233"/>
      <c r="BF7" s="233"/>
      <c r="BG7" s="233"/>
      <c r="BH7" s="233"/>
      <c r="BI7" s="233"/>
      <c r="BJ7" s="233"/>
      <c r="BK7" s="233"/>
      <c r="BL7" s="233"/>
      <c r="BM7" s="233"/>
      <c r="BN7" s="233"/>
      <c r="BO7" s="233"/>
      <c r="BP7" s="233"/>
      <c r="BQ7" s="236">
        <v>1</v>
      </c>
      <c r="BR7" s="237"/>
      <c r="BS7" s="990" t="s">
        <v>599</v>
      </c>
      <c r="BT7" s="991"/>
      <c r="BU7" s="991"/>
      <c r="BV7" s="991"/>
      <c r="BW7" s="991"/>
      <c r="BX7" s="991"/>
      <c r="BY7" s="991"/>
      <c r="BZ7" s="991"/>
      <c r="CA7" s="991"/>
      <c r="CB7" s="991"/>
      <c r="CC7" s="991"/>
      <c r="CD7" s="991"/>
      <c r="CE7" s="991"/>
      <c r="CF7" s="991"/>
      <c r="CG7" s="992"/>
      <c r="CH7" s="1102">
        <v>3</v>
      </c>
      <c r="CI7" s="1103"/>
      <c r="CJ7" s="1103"/>
      <c r="CK7" s="1103"/>
      <c r="CL7" s="1104"/>
      <c r="CM7" s="1102">
        <v>-9</v>
      </c>
      <c r="CN7" s="1103"/>
      <c r="CO7" s="1103"/>
      <c r="CP7" s="1103"/>
      <c r="CQ7" s="1104"/>
      <c r="CR7" s="1102">
        <v>23</v>
      </c>
      <c r="CS7" s="1103"/>
      <c r="CT7" s="1103"/>
      <c r="CU7" s="1103"/>
      <c r="CV7" s="1104"/>
      <c r="CW7" s="1102" t="s">
        <v>590</v>
      </c>
      <c r="CX7" s="1103"/>
      <c r="CY7" s="1103"/>
      <c r="CZ7" s="1103"/>
      <c r="DA7" s="1104"/>
      <c r="DB7" s="1102" t="s">
        <v>590</v>
      </c>
      <c r="DC7" s="1103"/>
      <c r="DD7" s="1103"/>
      <c r="DE7" s="1103"/>
      <c r="DF7" s="1104"/>
      <c r="DG7" s="1102" t="s">
        <v>590</v>
      </c>
      <c r="DH7" s="1103"/>
      <c r="DI7" s="1103"/>
      <c r="DJ7" s="1103"/>
      <c r="DK7" s="1104"/>
      <c r="DL7" s="1102" t="s">
        <v>590</v>
      </c>
      <c r="DM7" s="1103"/>
      <c r="DN7" s="1103"/>
      <c r="DO7" s="1103"/>
      <c r="DP7" s="1104"/>
      <c r="DQ7" s="1102" t="s">
        <v>590</v>
      </c>
      <c r="DR7" s="1103"/>
      <c r="DS7" s="1103"/>
      <c r="DT7" s="1103"/>
      <c r="DU7" s="1104"/>
      <c r="DV7" s="1105"/>
      <c r="DW7" s="1106"/>
      <c r="DX7" s="1106"/>
      <c r="DY7" s="1106"/>
      <c r="DZ7" s="1107"/>
      <c r="EA7" s="234"/>
    </row>
    <row r="8" spans="1:131" s="235" customFormat="1" ht="26.25" customHeight="1" x14ac:dyDescent="0.15">
      <c r="A8" s="238">
        <v>2</v>
      </c>
      <c r="B8" s="1035"/>
      <c r="C8" s="1036"/>
      <c r="D8" s="1036"/>
      <c r="E8" s="1036"/>
      <c r="F8" s="1036"/>
      <c r="G8" s="1036"/>
      <c r="H8" s="1036"/>
      <c r="I8" s="1036"/>
      <c r="J8" s="1036"/>
      <c r="K8" s="1036"/>
      <c r="L8" s="1036"/>
      <c r="M8" s="1036"/>
      <c r="N8" s="1036"/>
      <c r="O8" s="1036"/>
      <c r="P8" s="1037"/>
      <c r="Q8" s="1043"/>
      <c r="R8" s="1044"/>
      <c r="S8" s="1044"/>
      <c r="T8" s="1044"/>
      <c r="U8" s="1044"/>
      <c r="V8" s="1044"/>
      <c r="W8" s="1044"/>
      <c r="X8" s="1044"/>
      <c r="Y8" s="1044"/>
      <c r="Z8" s="1044"/>
      <c r="AA8" s="1044"/>
      <c r="AB8" s="1044"/>
      <c r="AC8" s="1044"/>
      <c r="AD8" s="1044"/>
      <c r="AE8" s="1045"/>
      <c r="AF8" s="1040"/>
      <c r="AG8" s="1041"/>
      <c r="AH8" s="1041"/>
      <c r="AI8" s="1041"/>
      <c r="AJ8" s="1042"/>
      <c r="AK8" s="1085"/>
      <c r="AL8" s="1086"/>
      <c r="AM8" s="1086"/>
      <c r="AN8" s="1086"/>
      <c r="AO8" s="1086"/>
      <c r="AP8" s="1086"/>
      <c r="AQ8" s="1086"/>
      <c r="AR8" s="1086"/>
      <c r="AS8" s="1086"/>
      <c r="AT8" s="1086"/>
      <c r="AU8" s="1087"/>
      <c r="AV8" s="1087"/>
      <c r="AW8" s="1087"/>
      <c r="AX8" s="1087"/>
      <c r="AY8" s="1088"/>
      <c r="AZ8" s="232"/>
      <c r="BA8" s="232"/>
      <c r="BB8" s="232"/>
      <c r="BC8" s="232"/>
      <c r="BD8" s="232"/>
      <c r="BE8" s="233"/>
      <c r="BF8" s="233"/>
      <c r="BG8" s="233"/>
      <c r="BH8" s="233"/>
      <c r="BI8" s="233"/>
      <c r="BJ8" s="233"/>
      <c r="BK8" s="233"/>
      <c r="BL8" s="233"/>
      <c r="BM8" s="233"/>
      <c r="BN8" s="233"/>
      <c r="BO8" s="233"/>
      <c r="BP8" s="233"/>
      <c r="BQ8" s="238">
        <v>2</v>
      </c>
      <c r="BR8" s="239"/>
      <c r="BS8" s="984" t="s">
        <v>600</v>
      </c>
      <c r="BT8" s="985"/>
      <c r="BU8" s="985"/>
      <c r="BV8" s="985"/>
      <c r="BW8" s="985"/>
      <c r="BX8" s="985"/>
      <c r="BY8" s="985"/>
      <c r="BZ8" s="985"/>
      <c r="CA8" s="985"/>
      <c r="CB8" s="985"/>
      <c r="CC8" s="985"/>
      <c r="CD8" s="985"/>
      <c r="CE8" s="985"/>
      <c r="CF8" s="985"/>
      <c r="CG8" s="986"/>
      <c r="CH8" s="994">
        <v>2</v>
      </c>
      <c r="CI8" s="995"/>
      <c r="CJ8" s="995"/>
      <c r="CK8" s="995"/>
      <c r="CL8" s="996"/>
      <c r="CM8" s="994">
        <v>40</v>
      </c>
      <c r="CN8" s="995"/>
      <c r="CO8" s="995"/>
      <c r="CP8" s="995"/>
      <c r="CQ8" s="996"/>
      <c r="CR8" s="994">
        <v>5</v>
      </c>
      <c r="CS8" s="995"/>
      <c r="CT8" s="995"/>
      <c r="CU8" s="995"/>
      <c r="CV8" s="996"/>
      <c r="CW8" s="1089" t="s">
        <v>590</v>
      </c>
      <c r="CX8" s="995"/>
      <c r="CY8" s="995"/>
      <c r="CZ8" s="995"/>
      <c r="DA8" s="996"/>
      <c r="DB8" s="1089" t="s">
        <v>590</v>
      </c>
      <c r="DC8" s="995"/>
      <c r="DD8" s="995"/>
      <c r="DE8" s="995"/>
      <c r="DF8" s="996"/>
      <c r="DG8" s="1089" t="s">
        <v>590</v>
      </c>
      <c r="DH8" s="995"/>
      <c r="DI8" s="995"/>
      <c r="DJ8" s="995"/>
      <c r="DK8" s="996"/>
      <c r="DL8" s="1089" t="s">
        <v>590</v>
      </c>
      <c r="DM8" s="995"/>
      <c r="DN8" s="995"/>
      <c r="DO8" s="995"/>
      <c r="DP8" s="996"/>
      <c r="DQ8" s="1089" t="s">
        <v>590</v>
      </c>
      <c r="DR8" s="995"/>
      <c r="DS8" s="995"/>
      <c r="DT8" s="995"/>
      <c r="DU8" s="996"/>
      <c r="DV8" s="997"/>
      <c r="DW8" s="998"/>
      <c r="DX8" s="998"/>
      <c r="DY8" s="998"/>
      <c r="DZ8" s="999"/>
      <c r="EA8" s="234"/>
    </row>
    <row r="9" spans="1:131" s="235" customFormat="1" ht="26.25" customHeight="1" x14ac:dyDescent="0.15">
      <c r="A9" s="238">
        <v>3</v>
      </c>
      <c r="B9" s="1035"/>
      <c r="C9" s="1036"/>
      <c r="D9" s="1036"/>
      <c r="E9" s="1036"/>
      <c r="F9" s="1036"/>
      <c r="G9" s="1036"/>
      <c r="H9" s="1036"/>
      <c r="I9" s="1036"/>
      <c r="J9" s="1036"/>
      <c r="K9" s="1036"/>
      <c r="L9" s="1036"/>
      <c r="M9" s="1036"/>
      <c r="N9" s="1036"/>
      <c r="O9" s="1036"/>
      <c r="P9" s="1037"/>
      <c r="Q9" s="1043"/>
      <c r="R9" s="1044"/>
      <c r="S9" s="1044"/>
      <c r="T9" s="1044"/>
      <c r="U9" s="1044"/>
      <c r="V9" s="1044"/>
      <c r="W9" s="1044"/>
      <c r="X9" s="1044"/>
      <c r="Y9" s="1044"/>
      <c r="Z9" s="1044"/>
      <c r="AA9" s="1044"/>
      <c r="AB9" s="1044"/>
      <c r="AC9" s="1044"/>
      <c r="AD9" s="1044"/>
      <c r="AE9" s="1045"/>
      <c r="AF9" s="1040"/>
      <c r="AG9" s="1041"/>
      <c r="AH9" s="1041"/>
      <c r="AI9" s="1041"/>
      <c r="AJ9" s="1042"/>
      <c r="AK9" s="1085"/>
      <c r="AL9" s="1086"/>
      <c r="AM9" s="1086"/>
      <c r="AN9" s="1086"/>
      <c r="AO9" s="1086"/>
      <c r="AP9" s="1086"/>
      <c r="AQ9" s="1086"/>
      <c r="AR9" s="1086"/>
      <c r="AS9" s="1086"/>
      <c r="AT9" s="1086"/>
      <c r="AU9" s="1087"/>
      <c r="AV9" s="1087"/>
      <c r="AW9" s="1087"/>
      <c r="AX9" s="1087"/>
      <c r="AY9" s="1088"/>
      <c r="AZ9" s="232"/>
      <c r="BA9" s="232"/>
      <c r="BB9" s="232"/>
      <c r="BC9" s="232"/>
      <c r="BD9" s="232"/>
      <c r="BE9" s="233"/>
      <c r="BF9" s="233"/>
      <c r="BG9" s="233"/>
      <c r="BH9" s="233"/>
      <c r="BI9" s="233"/>
      <c r="BJ9" s="233"/>
      <c r="BK9" s="233"/>
      <c r="BL9" s="233"/>
      <c r="BM9" s="233"/>
      <c r="BN9" s="233"/>
      <c r="BO9" s="233"/>
      <c r="BP9" s="233"/>
      <c r="BQ9" s="238">
        <v>3</v>
      </c>
      <c r="BR9" s="239"/>
      <c r="BS9" s="984" t="s">
        <v>601</v>
      </c>
      <c r="BT9" s="985"/>
      <c r="BU9" s="985"/>
      <c r="BV9" s="985"/>
      <c r="BW9" s="985"/>
      <c r="BX9" s="985"/>
      <c r="BY9" s="985"/>
      <c r="BZ9" s="985"/>
      <c r="CA9" s="985"/>
      <c r="CB9" s="985"/>
      <c r="CC9" s="985"/>
      <c r="CD9" s="985"/>
      <c r="CE9" s="985"/>
      <c r="CF9" s="985"/>
      <c r="CG9" s="986"/>
      <c r="CH9" s="994">
        <v>-2</v>
      </c>
      <c r="CI9" s="995"/>
      <c r="CJ9" s="995"/>
      <c r="CK9" s="995"/>
      <c r="CL9" s="996"/>
      <c r="CM9" s="994">
        <v>12</v>
      </c>
      <c r="CN9" s="995"/>
      <c r="CO9" s="995"/>
      <c r="CP9" s="995"/>
      <c r="CQ9" s="996"/>
      <c r="CR9" s="994">
        <v>2</v>
      </c>
      <c r="CS9" s="995"/>
      <c r="CT9" s="995"/>
      <c r="CU9" s="995"/>
      <c r="CV9" s="996"/>
      <c r="CW9" s="994" t="s">
        <v>590</v>
      </c>
      <c r="CX9" s="995"/>
      <c r="CY9" s="995"/>
      <c r="CZ9" s="995"/>
      <c r="DA9" s="996"/>
      <c r="DB9" s="994" t="s">
        <v>590</v>
      </c>
      <c r="DC9" s="995"/>
      <c r="DD9" s="995"/>
      <c r="DE9" s="995"/>
      <c r="DF9" s="996"/>
      <c r="DG9" s="994" t="s">
        <v>590</v>
      </c>
      <c r="DH9" s="995"/>
      <c r="DI9" s="995"/>
      <c r="DJ9" s="995"/>
      <c r="DK9" s="996"/>
      <c r="DL9" s="994" t="s">
        <v>590</v>
      </c>
      <c r="DM9" s="995"/>
      <c r="DN9" s="995"/>
      <c r="DO9" s="995"/>
      <c r="DP9" s="996"/>
      <c r="DQ9" s="994" t="s">
        <v>590</v>
      </c>
      <c r="DR9" s="995"/>
      <c r="DS9" s="995"/>
      <c r="DT9" s="995"/>
      <c r="DU9" s="996"/>
      <c r="DV9" s="997"/>
      <c r="DW9" s="998"/>
      <c r="DX9" s="998"/>
      <c r="DY9" s="998"/>
      <c r="DZ9" s="999"/>
      <c r="EA9" s="234"/>
    </row>
    <row r="10" spans="1:131" s="235" customFormat="1" ht="26.25" customHeight="1" x14ac:dyDescent="0.15">
      <c r="A10" s="238">
        <v>4</v>
      </c>
      <c r="B10" s="1035"/>
      <c r="C10" s="1036"/>
      <c r="D10" s="1036"/>
      <c r="E10" s="1036"/>
      <c r="F10" s="1036"/>
      <c r="G10" s="1036"/>
      <c r="H10" s="1036"/>
      <c r="I10" s="1036"/>
      <c r="J10" s="1036"/>
      <c r="K10" s="1036"/>
      <c r="L10" s="1036"/>
      <c r="M10" s="1036"/>
      <c r="N10" s="1036"/>
      <c r="O10" s="1036"/>
      <c r="P10" s="1037"/>
      <c r="Q10" s="1043"/>
      <c r="R10" s="1044"/>
      <c r="S10" s="1044"/>
      <c r="T10" s="1044"/>
      <c r="U10" s="1044"/>
      <c r="V10" s="1044"/>
      <c r="W10" s="1044"/>
      <c r="X10" s="1044"/>
      <c r="Y10" s="1044"/>
      <c r="Z10" s="1044"/>
      <c r="AA10" s="1044"/>
      <c r="AB10" s="1044"/>
      <c r="AC10" s="1044"/>
      <c r="AD10" s="1044"/>
      <c r="AE10" s="1045"/>
      <c r="AF10" s="1040"/>
      <c r="AG10" s="1041"/>
      <c r="AH10" s="1041"/>
      <c r="AI10" s="1041"/>
      <c r="AJ10" s="1042"/>
      <c r="AK10" s="1085"/>
      <c r="AL10" s="1086"/>
      <c r="AM10" s="1086"/>
      <c r="AN10" s="1086"/>
      <c r="AO10" s="1086"/>
      <c r="AP10" s="1086"/>
      <c r="AQ10" s="1086"/>
      <c r="AR10" s="1086"/>
      <c r="AS10" s="1086"/>
      <c r="AT10" s="1086"/>
      <c r="AU10" s="1087"/>
      <c r="AV10" s="1087"/>
      <c r="AW10" s="1087"/>
      <c r="AX10" s="1087"/>
      <c r="AY10" s="1088"/>
      <c r="AZ10" s="232"/>
      <c r="BA10" s="232"/>
      <c r="BB10" s="232"/>
      <c r="BC10" s="232"/>
      <c r="BD10" s="232"/>
      <c r="BE10" s="233"/>
      <c r="BF10" s="233"/>
      <c r="BG10" s="233"/>
      <c r="BH10" s="233"/>
      <c r="BI10" s="233"/>
      <c r="BJ10" s="233"/>
      <c r="BK10" s="233"/>
      <c r="BL10" s="233"/>
      <c r="BM10" s="233"/>
      <c r="BN10" s="233"/>
      <c r="BO10" s="233"/>
      <c r="BP10" s="233"/>
      <c r="BQ10" s="238">
        <v>4</v>
      </c>
      <c r="BR10" s="239"/>
      <c r="BS10" s="997"/>
      <c r="BT10" s="998"/>
      <c r="BU10" s="998"/>
      <c r="BV10" s="998"/>
      <c r="BW10" s="998"/>
      <c r="BX10" s="998"/>
      <c r="BY10" s="998"/>
      <c r="BZ10" s="998"/>
      <c r="CA10" s="998"/>
      <c r="CB10" s="998"/>
      <c r="CC10" s="998"/>
      <c r="CD10" s="998"/>
      <c r="CE10" s="998"/>
      <c r="CF10" s="998"/>
      <c r="CG10" s="1019"/>
      <c r="CH10" s="994"/>
      <c r="CI10" s="995"/>
      <c r="CJ10" s="995"/>
      <c r="CK10" s="995"/>
      <c r="CL10" s="996"/>
      <c r="CM10" s="994"/>
      <c r="CN10" s="995"/>
      <c r="CO10" s="995"/>
      <c r="CP10" s="995"/>
      <c r="CQ10" s="996"/>
      <c r="CR10" s="994"/>
      <c r="CS10" s="995"/>
      <c r="CT10" s="995"/>
      <c r="CU10" s="995"/>
      <c r="CV10" s="996"/>
      <c r="CW10" s="994"/>
      <c r="CX10" s="995"/>
      <c r="CY10" s="995"/>
      <c r="CZ10" s="995"/>
      <c r="DA10" s="996"/>
      <c r="DB10" s="994"/>
      <c r="DC10" s="995"/>
      <c r="DD10" s="995"/>
      <c r="DE10" s="995"/>
      <c r="DF10" s="996"/>
      <c r="DG10" s="994"/>
      <c r="DH10" s="995"/>
      <c r="DI10" s="995"/>
      <c r="DJ10" s="995"/>
      <c r="DK10" s="996"/>
      <c r="DL10" s="994"/>
      <c r="DM10" s="995"/>
      <c r="DN10" s="995"/>
      <c r="DO10" s="995"/>
      <c r="DP10" s="996"/>
      <c r="DQ10" s="994"/>
      <c r="DR10" s="995"/>
      <c r="DS10" s="995"/>
      <c r="DT10" s="995"/>
      <c r="DU10" s="996"/>
      <c r="DV10" s="997"/>
      <c r="DW10" s="998"/>
      <c r="DX10" s="998"/>
      <c r="DY10" s="998"/>
      <c r="DZ10" s="999"/>
      <c r="EA10" s="234"/>
    </row>
    <row r="11" spans="1:131" s="235" customFormat="1" ht="26.25" customHeight="1" x14ac:dyDescent="0.15">
      <c r="A11" s="238">
        <v>5</v>
      </c>
      <c r="B11" s="1035"/>
      <c r="C11" s="1036"/>
      <c r="D11" s="1036"/>
      <c r="E11" s="1036"/>
      <c r="F11" s="1036"/>
      <c r="G11" s="1036"/>
      <c r="H11" s="1036"/>
      <c r="I11" s="1036"/>
      <c r="J11" s="1036"/>
      <c r="K11" s="1036"/>
      <c r="L11" s="1036"/>
      <c r="M11" s="1036"/>
      <c r="N11" s="1036"/>
      <c r="O11" s="1036"/>
      <c r="P11" s="1037"/>
      <c r="Q11" s="1043"/>
      <c r="R11" s="1044"/>
      <c r="S11" s="1044"/>
      <c r="T11" s="1044"/>
      <c r="U11" s="1044"/>
      <c r="V11" s="1044"/>
      <c r="W11" s="1044"/>
      <c r="X11" s="1044"/>
      <c r="Y11" s="1044"/>
      <c r="Z11" s="1044"/>
      <c r="AA11" s="1044"/>
      <c r="AB11" s="1044"/>
      <c r="AC11" s="1044"/>
      <c r="AD11" s="1044"/>
      <c r="AE11" s="1045"/>
      <c r="AF11" s="1040"/>
      <c r="AG11" s="1041"/>
      <c r="AH11" s="1041"/>
      <c r="AI11" s="1041"/>
      <c r="AJ11" s="1042"/>
      <c r="AK11" s="1085"/>
      <c r="AL11" s="1086"/>
      <c r="AM11" s="1086"/>
      <c r="AN11" s="1086"/>
      <c r="AO11" s="1086"/>
      <c r="AP11" s="1086"/>
      <c r="AQ11" s="1086"/>
      <c r="AR11" s="1086"/>
      <c r="AS11" s="1086"/>
      <c r="AT11" s="1086"/>
      <c r="AU11" s="1087"/>
      <c r="AV11" s="1087"/>
      <c r="AW11" s="1087"/>
      <c r="AX11" s="1087"/>
      <c r="AY11" s="1088"/>
      <c r="AZ11" s="232"/>
      <c r="BA11" s="232"/>
      <c r="BB11" s="232"/>
      <c r="BC11" s="232"/>
      <c r="BD11" s="232"/>
      <c r="BE11" s="233"/>
      <c r="BF11" s="233"/>
      <c r="BG11" s="233"/>
      <c r="BH11" s="233"/>
      <c r="BI11" s="233"/>
      <c r="BJ11" s="233"/>
      <c r="BK11" s="233"/>
      <c r="BL11" s="233"/>
      <c r="BM11" s="233"/>
      <c r="BN11" s="233"/>
      <c r="BO11" s="233"/>
      <c r="BP11" s="233"/>
      <c r="BQ11" s="238">
        <v>5</v>
      </c>
      <c r="BR11" s="239"/>
      <c r="BS11" s="997"/>
      <c r="BT11" s="998"/>
      <c r="BU11" s="998"/>
      <c r="BV11" s="998"/>
      <c r="BW11" s="998"/>
      <c r="BX11" s="998"/>
      <c r="BY11" s="998"/>
      <c r="BZ11" s="998"/>
      <c r="CA11" s="998"/>
      <c r="CB11" s="998"/>
      <c r="CC11" s="998"/>
      <c r="CD11" s="998"/>
      <c r="CE11" s="998"/>
      <c r="CF11" s="998"/>
      <c r="CG11" s="1019"/>
      <c r="CH11" s="994"/>
      <c r="CI11" s="995"/>
      <c r="CJ11" s="995"/>
      <c r="CK11" s="995"/>
      <c r="CL11" s="996"/>
      <c r="CM11" s="994"/>
      <c r="CN11" s="995"/>
      <c r="CO11" s="995"/>
      <c r="CP11" s="995"/>
      <c r="CQ11" s="996"/>
      <c r="CR11" s="994"/>
      <c r="CS11" s="995"/>
      <c r="CT11" s="995"/>
      <c r="CU11" s="995"/>
      <c r="CV11" s="996"/>
      <c r="CW11" s="994"/>
      <c r="CX11" s="995"/>
      <c r="CY11" s="995"/>
      <c r="CZ11" s="995"/>
      <c r="DA11" s="996"/>
      <c r="DB11" s="994"/>
      <c r="DC11" s="995"/>
      <c r="DD11" s="995"/>
      <c r="DE11" s="995"/>
      <c r="DF11" s="996"/>
      <c r="DG11" s="994"/>
      <c r="DH11" s="995"/>
      <c r="DI11" s="995"/>
      <c r="DJ11" s="995"/>
      <c r="DK11" s="996"/>
      <c r="DL11" s="994"/>
      <c r="DM11" s="995"/>
      <c r="DN11" s="995"/>
      <c r="DO11" s="995"/>
      <c r="DP11" s="996"/>
      <c r="DQ11" s="994"/>
      <c r="DR11" s="995"/>
      <c r="DS11" s="995"/>
      <c r="DT11" s="995"/>
      <c r="DU11" s="996"/>
      <c r="DV11" s="997"/>
      <c r="DW11" s="998"/>
      <c r="DX11" s="998"/>
      <c r="DY11" s="998"/>
      <c r="DZ11" s="999"/>
      <c r="EA11" s="234"/>
    </row>
    <row r="12" spans="1:131" s="235" customFormat="1" ht="26.25" customHeight="1" x14ac:dyDescent="0.15">
      <c r="A12" s="238">
        <v>6</v>
      </c>
      <c r="B12" s="1035"/>
      <c r="C12" s="1036"/>
      <c r="D12" s="1036"/>
      <c r="E12" s="1036"/>
      <c r="F12" s="1036"/>
      <c r="G12" s="1036"/>
      <c r="H12" s="1036"/>
      <c r="I12" s="1036"/>
      <c r="J12" s="1036"/>
      <c r="K12" s="1036"/>
      <c r="L12" s="1036"/>
      <c r="M12" s="1036"/>
      <c r="N12" s="1036"/>
      <c r="O12" s="1036"/>
      <c r="P12" s="1037"/>
      <c r="Q12" s="1043"/>
      <c r="R12" s="1044"/>
      <c r="S12" s="1044"/>
      <c r="T12" s="1044"/>
      <c r="U12" s="1044"/>
      <c r="V12" s="1044"/>
      <c r="W12" s="1044"/>
      <c r="X12" s="1044"/>
      <c r="Y12" s="1044"/>
      <c r="Z12" s="1044"/>
      <c r="AA12" s="1044"/>
      <c r="AB12" s="1044"/>
      <c r="AC12" s="1044"/>
      <c r="AD12" s="1044"/>
      <c r="AE12" s="1045"/>
      <c r="AF12" s="1040"/>
      <c r="AG12" s="1041"/>
      <c r="AH12" s="1041"/>
      <c r="AI12" s="1041"/>
      <c r="AJ12" s="1042"/>
      <c r="AK12" s="1085"/>
      <c r="AL12" s="1086"/>
      <c r="AM12" s="1086"/>
      <c r="AN12" s="1086"/>
      <c r="AO12" s="1086"/>
      <c r="AP12" s="1086"/>
      <c r="AQ12" s="1086"/>
      <c r="AR12" s="1086"/>
      <c r="AS12" s="1086"/>
      <c r="AT12" s="1086"/>
      <c r="AU12" s="1087"/>
      <c r="AV12" s="1087"/>
      <c r="AW12" s="1087"/>
      <c r="AX12" s="1087"/>
      <c r="AY12" s="1088"/>
      <c r="AZ12" s="232"/>
      <c r="BA12" s="232"/>
      <c r="BB12" s="232"/>
      <c r="BC12" s="232"/>
      <c r="BD12" s="232"/>
      <c r="BE12" s="233"/>
      <c r="BF12" s="233"/>
      <c r="BG12" s="233"/>
      <c r="BH12" s="233"/>
      <c r="BI12" s="233"/>
      <c r="BJ12" s="233"/>
      <c r="BK12" s="233"/>
      <c r="BL12" s="233"/>
      <c r="BM12" s="233"/>
      <c r="BN12" s="233"/>
      <c r="BO12" s="233"/>
      <c r="BP12" s="233"/>
      <c r="BQ12" s="238">
        <v>6</v>
      </c>
      <c r="BR12" s="239"/>
      <c r="BS12" s="997"/>
      <c r="BT12" s="998"/>
      <c r="BU12" s="998"/>
      <c r="BV12" s="998"/>
      <c r="BW12" s="998"/>
      <c r="BX12" s="998"/>
      <c r="BY12" s="998"/>
      <c r="BZ12" s="998"/>
      <c r="CA12" s="998"/>
      <c r="CB12" s="998"/>
      <c r="CC12" s="998"/>
      <c r="CD12" s="998"/>
      <c r="CE12" s="998"/>
      <c r="CF12" s="998"/>
      <c r="CG12" s="1019"/>
      <c r="CH12" s="994"/>
      <c r="CI12" s="995"/>
      <c r="CJ12" s="995"/>
      <c r="CK12" s="995"/>
      <c r="CL12" s="996"/>
      <c r="CM12" s="994"/>
      <c r="CN12" s="995"/>
      <c r="CO12" s="995"/>
      <c r="CP12" s="995"/>
      <c r="CQ12" s="996"/>
      <c r="CR12" s="994"/>
      <c r="CS12" s="995"/>
      <c r="CT12" s="995"/>
      <c r="CU12" s="995"/>
      <c r="CV12" s="996"/>
      <c r="CW12" s="994"/>
      <c r="CX12" s="995"/>
      <c r="CY12" s="995"/>
      <c r="CZ12" s="995"/>
      <c r="DA12" s="996"/>
      <c r="DB12" s="994"/>
      <c r="DC12" s="995"/>
      <c r="DD12" s="995"/>
      <c r="DE12" s="995"/>
      <c r="DF12" s="996"/>
      <c r="DG12" s="994"/>
      <c r="DH12" s="995"/>
      <c r="DI12" s="995"/>
      <c r="DJ12" s="995"/>
      <c r="DK12" s="996"/>
      <c r="DL12" s="994"/>
      <c r="DM12" s="995"/>
      <c r="DN12" s="995"/>
      <c r="DO12" s="995"/>
      <c r="DP12" s="996"/>
      <c r="DQ12" s="994"/>
      <c r="DR12" s="995"/>
      <c r="DS12" s="995"/>
      <c r="DT12" s="995"/>
      <c r="DU12" s="996"/>
      <c r="DV12" s="997"/>
      <c r="DW12" s="998"/>
      <c r="DX12" s="998"/>
      <c r="DY12" s="998"/>
      <c r="DZ12" s="999"/>
      <c r="EA12" s="234"/>
    </row>
    <row r="13" spans="1:131" s="235" customFormat="1" ht="26.25" customHeight="1" x14ac:dyDescent="0.15">
      <c r="A13" s="238">
        <v>7</v>
      </c>
      <c r="B13" s="1035"/>
      <c r="C13" s="1036"/>
      <c r="D13" s="1036"/>
      <c r="E13" s="1036"/>
      <c r="F13" s="1036"/>
      <c r="G13" s="1036"/>
      <c r="H13" s="1036"/>
      <c r="I13" s="1036"/>
      <c r="J13" s="1036"/>
      <c r="K13" s="1036"/>
      <c r="L13" s="1036"/>
      <c r="M13" s="1036"/>
      <c r="N13" s="1036"/>
      <c r="O13" s="1036"/>
      <c r="P13" s="1037"/>
      <c r="Q13" s="1043"/>
      <c r="R13" s="1044"/>
      <c r="S13" s="1044"/>
      <c r="T13" s="1044"/>
      <c r="U13" s="1044"/>
      <c r="V13" s="1044"/>
      <c r="W13" s="1044"/>
      <c r="X13" s="1044"/>
      <c r="Y13" s="1044"/>
      <c r="Z13" s="1044"/>
      <c r="AA13" s="1044"/>
      <c r="AB13" s="1044"/>
      <c r="AC13" s="1044"/>
      <c r="AD13" s="1044"/>
      <c r="AE13" s="1045"/>
      <c r="AF13" s="1040"/>
      <c r="AG13" s="1041"/>
      <c r="AH13" s="1041"/>
      <c r="AI13" s="1041"/>
      <c r="AJ13" s="1042"/>
      <c r="AK13" s="1085"/>
      <c r="AL13" s="1086"/>
      <c r="AM13" s="1086"/>
      <c r="AN13" s="1086"/>
      <c r="AO13" s="1086"/>
      <c r="AP13" s="1086"/>
      <c r="AQ13" s="1086"/>
      <c r="AR13" s="1086"/>
      <c r="AS13" s="1086"/>
      <c r="AT13" s="1086"/>
      <c r="AU13" s="1087"/>
      <c r="AV13" s="1087"/>
      <c r="AW13" s="1087"/>
      <c r="AX13" s="1087"/>
      <c r="AY13" s="1088"/>
      <c r="AZ13" s="232"/>
      <c r="BA13" s="232"/>
      <c r="BB13" s="232"/>
      <c r="BC13" s="232"/>
      <c r="BD13" s="232"/>
      <c r="BE13" s="233"/>
      <c r="BF13" s="233"/>
      <c r="BG13" s="233"/>
      <c r="BH13" s="233"/>
      <c r="BI13" s="233"/>
      <c r="BJ13" s="233"/>
      <c r="BK13" s="233"/>
      <c r="BL13" s="233"/>
      <c r="BM13" s="233"/>
      <c r="BN13" s="233"/>
      <c r="BO13" s="233"/>
      <c r="BP13" s="233"/>
      <c r="BQ13" s="238">
        <v>7</v>
      </c>
      <c r="BR13" s="239"/>
      <c r="BS13" s="997"/>
      <c r="BT13" s="998"/>
      <c r="BU13" s="998"/>
      <c r="BV13" s="998"/>
      <c r="BW13" s="998"/>
      <c r="BX13" s="998"/>
      <c r="BY13" s="998"/>
      <c r="BZ13" s="998"/>
      <c r="CA13" s="998"/>
      <c r="CB13" s="998"/>
      <c r="CC13" s="998"/>
      <c r="CD13" s="998"/>
      <c r="CE13" s="998"/>
      <c r="CF13" s="998"/>
      <c r="CG13" s="1019"/>
      <c r="CH13" s="994"/>
      <c r="CI13" s="995"/>
      <c r="CJ13" s="995"/>
      <c r="CK13" s="995"/>
      <c r="CL13" s="996"/>
      <c r="CM13" s="994"/>
      <c r="CN13" s="995"/>
      <c r="CO13" s="995"/>
      <c r="CP13" s="995"/>
      <c r="CQ13" s="996"/>
      <c r="CR13" s="994"/>
      <c r="CS13" s="995"/>
      <c r="CT13" s="995"/>
      <c r="CU13" s="995"/>
      <c r="CV13" s="996"/>
      <c r="CW13" s="994"/>
      <c r="CX13" s="995"/>
      <c r="CY13" s="995"/>
      <c r="CZ13" s="995"/>
      <c r="DA13" s="996"/>
      <c r="DB13" s="994"/>
      <c r="DC13" s="995"/>
      <c r="DD13" s="995"/>
      <c r="DE13" s="995"/>
      <c r="DF13" s="996"/>
      <c r="DG13" s="994"/>
      <c r="DH13" s="995"/>
      <c r="DI13" s="995"/>
      <c r="DJ13" s="995"/>
      <c r="DK13" s="996"/>
      <c r="DL13" s="994"/>
      <c r="DM13" s="995"/>
      <c r="DN13" s="995"/>
      <c r="DO13" s="995"/>
      <c r="DP13" s="996"/>
      <c r="DQ13" s="994"/>
      <c r="DR13" s="995"/>
      <c r="DS13" s="995"/>
      <c r="DT13" s="995"/>
      <c r="DU13" s="996"/>
      <c r="DV13" s="997"/>
      <c r="DW13" s="998"/>
      <c r="DX13" s="998"/>
      <c r="DY13" s="998"/>
      <c r="DZ13" s="999"/>
      <c r="EA13" s="234"/>
    </row>
    <row r="14" spans="1:131" s="235" customFormat="1" ht="26.25" customHeight="1" x14ac:dyDescent="0.15">
      <c r="A14" s="238">
        <v>8</v>
      </c>
      <c r="B14" s="1035"/>
      <c r="C14" s="1036"/>
      <c r="D14" s="1036"/>
      <c r="E14" s="1036"/>
      <c r="F14" s="1036"/>
      <c r="G14" s="1036"/>
      <c r="H14" s="1036"/>
      <c r="I14" s="1036"/>
      <c r="J14" s="1036"/>
      <c r="K14" s="1036"/>
      <c r="L14" s="1036"/>
      <c r="M14" s="1036"/>
      <c r="N14" s="1036"/>
      <c r="O14" s="1036"/>
      <c r="P14" s="1037"/>
      <c r="Q14" s="1043"/>
      <c r="R14" s="1044"/>
      <c r="S14" s="1044"/>
      <c r="T14" s="1044"/>
      <c r="U14" s="1044"/>
      <c r="V14" s="1044"/>
      <c r="W14" s="1044"/>
      <c r="X14" s="1044"/>
      <c r="Y14" s="1044"/>
      <c r="Z14" s="1044"/>
      <c r="AA14" s="1044"/>
      <c r="AB14" s="1044"/>
      <c r="AC14" s="1044"/>
      <c r="AD14" s="1044"/>
      <c r="AE14" s="1045"/>
      <c r="AF14" s="1040"/>
      <c r="AG14" s="1041"/>
      <c r="AH14" s="1041"/>
      <c r="AI14" s="1041"/>
      <c r="AJ14" s="1042"/>
      <c r="AK14" s="1085"/>
      <c r="AL14" s="1086"/>
      <c r="AM14" s="1086"/>
      <c r="AN14" s="1086"/>
      <c r="AO14" s="1086"/>
      <c r="AP14" s="1086"/>
      <c r="AQ14" s="1086"/>
      <c r="AR14" s="1086"/>
      <c r="AS14" s="1086"/>
      <c r="AT14" s="1086"/>
      <c r="AU14" s="1087"/>
      <c r="AV14" s="1087"/>
      <c r="AW14" s="1087"/>
      <c r="AX14" s="1087"/>
      <c r="AY14" s="1088"/>
      <c r="AZ14" s="232"/>
      <c r="BA14" s="232"/>
      <c r="BB14" s="232"/>
      <c r="BC14" s="232"/>
      <c r="BD14" s="232"/>
      <c r="BE14" s="233"/>
      <c r="BF14" s="233"/>
      <c r="BG14" s="233"/>
      <c r="BH14" s="233"/>
      <c r="BI14" s="233"/>
      <c r="BJ14" s="233"/>
      <c r="BK14" s="233"/>
      <c r="BL14" s="233"/>
      <c r="BM14" s="233"/>
      <c r="BN14" s="233"/>
      <c r="BO14" s="233"/>
      <c r="BP14" s="233"/>
      <c r="BQ14" s="238">
        <v>8</v>
      </c>
      <c r="BR14" s="239"/>
      <c r="BS14" s="997"/>
      <c r="BT14" s="998"/>
      <c r="BU14" s="998"/>
      <c r="BV14" s="998"/>
      <c r="BW14" s="998"/>
      <c r="BX14" s="998"/>
      <c r="BY14" s="998"/>
      <c r="BZ14" s="998"/>
      <c r="CA14" s="998"/>
      <c r="CB14" s="998"/>
      <c r="CC14" s="998"/>
      <c r="CD14" s="998"/>
      <c r="CE14" s="998"/>
      <c r="CF14" s="998"/>
      <c r="CG14" s="1019"/>
      <c r="CH14" s="994"/>
      <c r="CI14" s="995"/>
      <c r="CJ14" s="995"/>
      <c r="CK14" s="995"/>
      <c r="CL14" s="996"/>
      <c r="CM14" s="994"/>
      <c r="CN14" s="995"/>
      <c r="CO14" s="995"/>
      <c r="CP14" s="995"/>
      <c r="CQ14" s="996"/>
      <c r="CR14" s="994"/>
      <c r="CS14" s="995"/>
      <c r="CT14" s="995"/>
      <c r="CU14" s="995"/>
      <c r="CV14" s="996"/>
      <c r="CW14" s="994"/>
      <c r="CX14" s="995"/>
      <c r="CY14" s="995"/>
      <c r="CZ14" s="995"/>
      <c r="DA14" s="996"/>
      <c r="DB14" s="994"/>
      <c r="DC14" s="995"/>
      <c r="DD14" s="995"/>
      <c r="DE14" s="995"/>
      <c r="DF14" s="996"/>
      <c r="DG14" s="994"/>
      <c r="DH14" s="995"/>
      <c r="DI14" s="995"/>
      <c r="DJ14" s="995"/>
      <c r="DK14" s="996"/>
      <c r="DL14" s="994"/>
      <c r="DM14" s="995"/>
      <c r="DN14" s="995"/>
      <c r="DO14" s="995"/>
      <c r="DP14" s="996"/>
      <c r="DQ14" s="994"/>
      <c r="DR14" s="995"/>
      <c r="DS14" s="995"/>
      <c r="DT14" s="995"/>
      <c r="DU14" s="996"/>
      <c r="DV14" s="997"/>
      <c r="DW14" s="998"/>
      <c r="DX14" s="998"/>
      <c r="DY14" s="998"/>
      <c r="DZ14" s="999"/>
      <c r="EA14" s="234"/>
    </row>
    <row r="15" spans="1:131" s="235" customFormat="1" ht="26.25" customHeight="1" x14ac:dyDescent="0.15">
      <c r="A15" s="238">
        <v>9</v>
      </c>
      <c r="B15" s="1035"/>
      <c r="C15" s="1036"/>
      <c r="D15" s="1036"/>
      <c r="E15" s="1036"/>
      <c r="F15" s="1036"/>
      <c r="G15" s="1036"/>
      <c r="H15" s="1036"/>
      <c r="I15" s="1036"/>
      <c r="J15" s="1036"/>
      <c r="K15" s="1036"/>
      <c r="L15" s="1036"/>
      <c r="M15" s="1036"/>
      <c r="N15" s="1036"/>
      <c r="O15" s="1036"/>
      <c r="P15" s="1037"/>
      <c r="Q15" s="1043"/>
      <c r="R15" s="1044"/>
      <c r="S15" s="1044"/>
      <c r="T15" s="1044"/>
      <c r="U15" s="1044"/>
      <c r="V15" s="1044"/>
      <c r="W15" s="1044"/>
      <c r="X15" s="1044"/>
      <c r="Y15" s="1044"/>
      <c r="Z15" s="1044"/>
      <c r="AA15" s="1044"/>
      <c r="AB15" s="1044"/>
      <c r="AC15" s="1044"/>
      <c r="AD15" s="1044"/>
      <c r="AE15" s="1045"/>
      <c r="AF15" s="1040"/>
      <c r="AG15" s="1041"/>
      <c r="AH15" s="1041"/>
      <c r="AI15" s="1041"/>
      <c r="AJ15" s="1042"/>
      <c r="AK15" s="1085"/>
      <c r="AL15" s="1086"/>
      <c r="AM15" s="1086"/>
      <c r="AN15" s="1086"/>
      <c r="AO15" s="1086"/>
      <c r="AP15" s="1086"/>
      <c r="AQ15" s="1086"/>
      <c r="AR15" s="1086"/>
      <c r="AS15" s="1086"/>
      <c r="AT15" s="1086"/>
      <c r="AU15" s="1087"/>
      <c r="AV15" s="1087"/>
      <c r="AW15" s="1087"/>
      <c r="AX15" s="1087"/>
      <c r="AY15" s="1088"/>
      <c r="AZ15" s="232"/>
      <c r="BA15" s="232"/>
      <c r="BB15" s="232"/>
      <c r="BC15" s="232"/>
      <c r="BD15" s="232"/>
      <c r="BE15" s="233"/>
      <c r="BF15" s="233"/>
      <c r="BG15" s="233"/>
      <c r="BH15" s="233"/>
      <c r="BI15" s="233"/>
      <c r="BJ15" s="233"/>
      <c r="BK15" s="233"/>
      <c r="BL15" s="233"/>
      <c r="BM15" s="233"/>
      <c r="BN15" s="233"/>
      <c r="BO15" s="233"/>
      <c r="BP15" s="233"/>
      <c r="BQ15" s="238">
        <v>9</v>
      </c>
      <c r="BR15" s="239"/>
      <c r="BS15" s="997"/>
      <c r="BT15" s="998"/>
      <c r="BU15" s="998"/>
      <c r="BV15" s="998"/>
      <c r="BW15" s="998"/>
      <c r="BX15" s="998"/>
      <c r="BY15" s="998"/>
      <c r="BZ15" s="998"/>
      <c r="CA15" s="998"/>
      <c r="CB15" s="998"/>
      <c r="CC15" s="998"/>
      <c r="CD15" s="998"/>
      <c r="CE15" s="998"/>
      <c r="CF15" s="998"/>
      <c r="CG15" s="1019"/>
      <c r="CH15" s="994"/>
      <c r="CI15" s="995"/>
      <c r="CJ15" s="995"/>
      <c r="CK15" s="995"/>
      <c r="CL15" s="996"/>
      <c r="CM15" s="994"/>
      <c r="CN15" s="995"/>
      <c r="CO15" s="995"/>
      <c r="CP15" s="995"/>
      <c r="CQ15" s="996"/>
      <c r="CR15" s="994"/>
      <c r="CS15" s="995"/>
      <c r="CT15" s="995"/>
      <c r="CU15" s="995"/>
      <c r="CV15" s="996"/>
      <c r="CW15" s="994"/>
      <c r="CX15" s="995"/>
      <c r="CY15" s="995"/>
      <c r="CZ15" s="995"/>
      <c r="DA15" s="996"/>
      <c r="DB15" s="994"/>
      <c r="DC15" s="995"/>
      <c r="DD15" s="995"/>
      <c r="DE15" s="995"/>
      <c r="DF15" s="996"/>
      <c r="DG15" s="994"/>
      <c r="DH15" s="995"/>
      <c r="DI15" s="995"/>
      <c r="DJ15" s="995"/>
      <c r="DK15" s="996"/>
      <c r="DL15" s="994"/>
      <c r="DM15" s="995"/>
      <c r="DN15" s="995"/>
      <c r="DO15" s="995"/>
      <c r="DP15" s="996"/>
      <c r="DQ15" s="994"/>
      <c r="DR15" s="995"/>
      <c r="DS15" s="995"/>
      <c r="DT15" s="995"/>
      <c r="DU15" s="996"/>
      <c r="DV15" s="997"/>
      <c r="DW15" s="998"/>
      <c r="DX15" s="998"/>
      <c r="DY15" s="998"/>
      <c r="DZ15" s="999"/>
      <c r="EA15" s="234"/>
    </row>
    <row r="16" spans="1:131" s="235" customFormat="1" ht="26.25" customHeight="1" x14ac:dyDescent="0.15">
      <c r="A16" s="238">
        <v>10</v>
      </c>
      <c r="B16" s="1035"/>
      <c r="C16" s="1036"/>
      <c r="D16" s="1036"/>
      <c r="E16" s="1036"/>
      <c r="F16" s="1036"/>
      <c r="G16" s="1036"/>
      <c r="H16" s="1036"/>
      <c r="I16" s="1036"/>
      <c r="J16" s="1036"/>
      <c r="K16" s="1036"/>
      <c r="L16" s="1036"/>
      <c r="M16" s="1036"/>
      <c r="N16" s="1036"/>
      <c r="O16" s="1036"/>
      <c r="P16" s="1037"/>
      <c r="Q16" s="1043"/>
      <c r="R16" s="1044"/>
      <c r="S16" s="1044"/>
      <c r="T16" s="1044"/>
      <c r="U16" s="1044"/>
      <c r="V16" s="1044"/>
      <c r="W16" s="1044"/>
      <c r="X16" s="1044"/>
      <c r="Y16" s="1044"/>
      <c r="Z16" s="1044"/>
      <c r="AA16" s="1044"/>
      <c r="AB16" s="1044"/>
      <c r="AC16" s="1044"/>
      <c r="AD16" s="1044"/>
      <c r="AE16" s="1045"/>
      <c r="AF16" s="1040"/>
      <c r="AG16" s="1041"/>
      <c r="AH16" s="1041"/>
      <c r="AI16" s="1041"/>
      <c r="AJ16" s="1042"/>
      <c r="AK16" s="1085"/>
      <c r="AL16" s="1086"/>
      <c r="AM16" s="1086"/>
      <c r="AN16" s="1086"/>
      <c r="AO16" s="1086"/>
      <c r="AP16" s="1086"/>
      <c r="AQ16" s="1086"/>
      <c r="AR16" s="1086"/>
      <c r="AS16" s="1086"/>
      <c r="AT16" s="1086"/>
      <c r="AU16" s="1087"/>
      <c r="AV16" s="1087"/>
      <c r="AW16" s="1087"/>
      <c r="AX16" s="1087"/>
      <c r="AY16" s="1088"/>
      <c r="AZ16" s="232"/>
      <c r="BA16" s="232"/>
      <c r="BB16" s="232"/>
      <c r="BC16" s="232"/>
      <c r="BD16" s="232"/>
      <c r="BE16" s="233"/>
      <c r="BF16" s="233"/>
      <c r="BG16" s="233"/>
      <c r="BH16" s="233"/>
      <c r="BI16" s="233"/>
      <c r="BJ16" s="233"/>
      <c r="BK16" s="233"/>
      <c r="BL16" s="233"/>
      <c r="BM16" s="233"/>
      <c r="BN16" s="233"/>
      <c r="BO16" s="233"/>
      <c r="BP16" s="233"/>
      <c r="BQ16" s="238">
        <v>10</v>
      </c>
      <c r="BR16" s="239"/>
      <c r="BS16" s="997"/>
      <c r="BT16" s="998"/>
      <c r="BU16" s="998"/>
      <c r="BV16" s="998"/>
      <c r="BW16" s="998"/>
      <c r="BX16" s="998"/>
      <c r="BY16" s="998"/>
      <c r="BZ16" s="998"/>
      <c r="CA16" s="998"/>
      <c r="CB16" s="998"/>
      <c r="CC16" s="998"/>
      <c r="CD16" s="998"/>
      <c r="CE16" s="998"/>
      <c r="CF16" s="998"/>
      <c r="CG16" s="1019"/>
      <c r="CH16" s="994"/>
      <c r="CI16" s="995"/>
      <c r="CJ16" s="995"/>
      <c r="CK16" s="995"/>
      <c r="CL16" s="996"/>
      <c r="CM16" s="994"/>
      <c r="CN16" s="995"/>
      <c r="CO16" s="995"/>
      <c r="CP16" s="995"/>
      <c r="CQ16" s="996"/>
      <c r="CR16" s="994"/>
      <c r="CS16" s="995"/>
      <c r="CT16" s="995"/>
      <c r="CU16" s="995"/>
      <c r="CV16" s="996"/>
      <c r="CW16" s="994"/>
      <c r="CX16" s="995"/>
      <c r="CY16" s="995"/>
      <c r="CZ16" s="995"/>
      <c r="DA16" s="996"/>
      <c r="DB16" s="994"/>
      <c r="DC16" s="995"/>
      <c r="DD16" s="995"/>
      <c r="DE16" s="995"/>
      <c r="DF16" s="996"/>
      <c r="DG16" s="994"/>
      <c r="DH16" s="995"/>
      <c r="DI16" s="995"/>
      <c r="DJ16" s="995"/>
      <c r="DK16" s="996"/>
      <c r="DL16" s="994"/>
      <c r="DM16" s="995"/>
      <c r="DN16" s="995"/>
      <c r="DO16" s="995"/>
      <c r="DP16" s="996"/>
      <c r="DQ16" s="994"/>
      <c r="DR16" s="995"/>
      <c r="DS16" s="995"/>
      <c r="DT16" s="995"/>
      <c r="DU16" s="996"/>
      <c r="DV16" s="997"/>
      <c r="DW16" s="998"/>
      <c r="DX16" s="998"/>
      <c r="DY16" s="998"/>
      <c r="DZ16" s="999"/>
      <c r="EA16" s="234"/>
    </row>
    <row r="17" spans="1:131" s="235" customFormat="1" ht="26.25" customHeight="1" x14ac:dyDescent="0.15">
      <c r="A17" s="238">
        <v>11</v>
      </c>
      <c r="B17" s="1035"/>
      <c r="C17" s="1036"/>
      <c r="D17" s="1036"/>
      <c r="E17" s="1036"/>
      <c r="F17" s="1036"/>
      <c r="G17" s="1036"/>
      <c r="H17" s="1036"/>
      <c r="I17" s="1036"/>
      <c r="J17" s="1036"/>
      <c r="K17" s="1036"/>
      <c r="L17" s="1036"/>
      <c r="M17" s="1036"/>
      <c r="N17" s="1036"/>
      <c r="O17" s="1036"/>
      <c r="P17" s="1037"/>
      <c r="Q17" s="1043"/>
      <c r="R17" s="1044"/>
      <c r="S17" s="1044"/>
      <c r="T17" s="1044"/>
      <c r="U17" s="1044"/>
      <c r="V17" s="1044"/>
      <c r="W17" s="1044"/>
      <c r="X17" s="1044"/>
      <c r="Y17" s="1044"/>
      <c r="Z17" s="1044"/>
      <c r="AA17" s="1044"/>
      <c r="AB17" s="1044"/>
      <c r="AC17" s="1044"/>
      <c r="AD17" s="1044"/>
      <c r="AE17" s="1045"/>
      <c r="AF17" s="1040"/>
      <c r="AG17" s="1041"/>
      <c r="AH17" s="1041"/>
      <c r="AI17" s="1041"/>
      <c r="AJ17" s="1042"/>
      <c r="AK17" s="1085"/>
      <c r="AL17" s="1086"/>
      <c r="AM17" s="1086"/>
      <c r="AN17" s="1086"/>
      <c r="AO17" s="1086"/>
      <c r="AP17" s="1086"/>
      <c r="AQ17" s="1086"/>
      <c r="AR17" s="1086"/>
      <c r="AS17" s="1086"/>
      <c r="AT17" s="1086"/>
      <c r="AU17" s="1087"/>
      <c r="AV17" s="1087"/>
      <c r="AW17" s="1087"/>
      <c r="AX17" s="1087"/>
      <c r="AY17" s="1088"/>
      <c r="AZ17" s="232"/>
      <c r="BA17" s="232"/>
      <c r="BB17" s="232"/>
      <c r="BC17" s="232"/>
      <c r="BD17" s="232"/>
      <c r="BE17" s="233"/>
      <c r="BF17" s="233"/>
      <c r="BG17" s="233"/>
      <c r="BH17" s="233"/>
      <c r="BI17" s="233"/>
      <c r="BJ17" s="233"/>
      <c r="BK17" s="233"/>
      <c r="BL17" s="233"/>
      <c r="BM17" s="233"/>
      <c r="BN17" s="233"/>
      <c r="BO17" s="233"/>
      <c r="BP17" s="233"/>
      <c r="BQ17" s="238">
        <v>11</v>
      </c>
      <c r="BR17" s="239"/>
      <c r="BS17" s="997"/>
      <c r="BT17" s="998"/>
      <c r="BU17" s="998"/>
      <c r="BV17" s="998"/>
      <c r="BW17" s="998"/>
      <c r="BX17" s="998"/>
      <c r="BY17" s="998"/>
      <c r="BZ17" s="998"/>
      <c r="CA17" s="998"/>
      <c r="CB17" s="998"/>
      <c r="CC17" s="998"/>
      <c r="CD17" s="998"/>
      <c r="CE17" s="998"/>
      <c r="CF17" s="998"/>
      <c r="CG17" s="1019"/>
      <c r="CH17" s="994"/>
      <c r="CI17" s="995"/>
      <c r="CJ17" s="995"/>
      <c r="CK17" s="995"/>
      <c r="CL17" s="996"/>
      <c r="CM17" s="994"/>
      <c r="CN17" s="995"/>
      <c r="CO17" s="995"/>
      <c r="CP17" s="995"/>
      <c r="CQ17" s="996"/>
      <c r="CR17" s="994"/>
      <c r="CS17" s="995"/>
      <c r="CT17" s="995"/>
      <c r="CU17" s="995"/>
      <c r="CV17" s="996"/>
      <c r="CW17" s="994"/>
      <c r="CX17" s="995"/>
      <c r="CY17" s="995"/>
      <c r="CZ17" s="995"/>
      <c r="DA17" s="996"/>
      <c r="DB17" s="994"/>
      <c r="DC17" s="995"/>
      <c r="DD17" s="995"/>
      <c r="DE17" s="995"/>
      <c r="DF17" s="996"/>
      <c r="DG17" s="994"/>
      <c r="DH17" s="995"/>
      <c r="DI17" s="995"/>
      <c r="DJ17" s="995"/>
      <c r="DK17" s="996"/>
      <c r="DL17" s="994"/>
      <c r="DM17" s="995"/>
      <c r="DN17" s="995"/>
      <c r="DO17" s="995"/>
      <c r="DP17" s="996"/>
      <c r="DQ17" s="994"/>
      <c r="DR17" s="995"/>
      <c r="DS17" s="995"/>
      <c r="DT17" s="995"/>
      <c r="DU17" s="996"/>
      <c r="DV17" s="997"/>
      <c r="DW17" s="998"/>
      <c r="DX17" s="998"/>
      <c r="DY17" s="998"/>
      <c r="DZ17" s="999"/>
      <c r="EA17" s="234"/>
    </row>
    <row r="18" spans="1:131" s="235" customFormat="1" ht="26.25" customHeight="1" x14ac:dyDescent="0.15">
      <c r="A18" s="238">
        <v>12</v>
      </c>
      <c r="B18" s="1035"/>
      <c r="C18" s="1036"/>
      <c r="D18" s="1036"/>
      <c r="E18" s="1036"/>
      <c r="F18" s="1036"/>
      <c r="G18" s="1036"/>
      <c r="H18" s="1036"/>
      <c r="I18" s="1036"/>
      <c r="J18" s="1036"/>
      <c r="K18" s="1036"/>
      <c r="L18" s="1036"/>
      <c r="M18" s="1036"/>
      <c r="N18" s="1036"/>
      <c r="O18" s="1036"/>
      <c r="P18" s="1037"/>
      <c r="Q18" s="1043"/>
      <c r="R18" s="1044"/>
      <c r="S18" s="1044"/>
      <c r="T18" s="1044"/>
      <c r="U18" s="1044"/>
      <c r="V18" s="1044"/>
      <c r="W18" s="1044"/>
      <c r="X18" s="1044"/>
      <c r="Y18" s="1044"/>
      <c r="Z18" s="1044"/>
      <c r="AA18" s="1044"/>
      <c r="AB18" s="1044"/>
      <c r="AC18" s="1044"/>
      <c r="AD18" s="1044"/>
      <c r="AE18" s="1045"/>
      <c r="AF18" s="1040"/>
      <c r="AG18" s="1041"/>
      <c r="AH18" s="1041"/>
      <c r="AI18" s="1041"/>
      <c r="AJ18" s="1042"/>
      <c r="AK18" s="1085"/>
      <c r="AL18" s="1086"/>
      <c r="AM18" s="1086"/>
      <c r="AN18" s="1086"/>
      <c r="AO18" s="1086"/>
      <c r="AP18" s="1086"/>
      <c r="AQ18" s="1086"/>
      <c r="AR18" s="1086"/>
      <c r="AS18" s="1086"/>
      <c r="AT18" s="1086"/>
      <c r="AU18" s="1087"/>
      <c r="AV18" s="1087"/>
      <c r="AW18" s="1087"/>
      <c r="AX18" s="1087"/>
      <c r="AY18" s="1088"/>
      <c r="AZ18" s="232"/>
      <c r="BA18" s="232"/>
      <c r="BB18" s="232"/>
      <c r="BC18" s="232"/>
      <c r="BD18" s="232"/>
      <c r="BE18" s="233"/>
      <c r="BF18" s="233"/>
      <c r="BG18" s="233"/>
      <c r="BH18" s="233"/>
      <c r="BI18" s="233"/>
      <c r="BJ18" s="233"/>
      <c r="BK18" s="233"/>
      <c r="BL18" s="233"/>
      <c r="BM18" s="233"/>
      <c r="BN18" s="233"/>
      <c r="BO18" s="233"/>
      <c r="BP18" s="233"/>
      <c r="BQ18" s="238">
        <v>12</v>
      </c>
      <c r="BR18" s="239"/>
      <c r="BS18" s="997"/>
      <c r="BT18" s="998"/>
      <c r="BU18" s="998"/>
      <c r="BV18" s="998"/>
      <c r="BW18" s="998"/>
      <c r="BX18" s="998"/>
      <c r="BY18" s="998"/>
      <c r="BZ18" s="998"/>
      <c r="CA18" s="998"/>
      <c r="CB18" s="998"/>
      <c r="CC18" s="998"/>
      <c r="CD18" s="998"/>
      <c r="CE18" s="998"/>
      <c r="CF18" s="998"/>
      <c r="CG18" s="1019"/>
      <c r="CH18" s="994"/>
      <c r="CI18" s="995"/>
      <c r="CJ18" s="995"/>
      <c r="CK18" s="995"/>
      <c r="CL18" s="996"/>
      <c r="CM18" s="994"/>
      <c r="CN18" s="995"/>
      <c r="CO18" s="995"/>
      <c r="CP18" s="995"/>
      <c r="CQ18" s="996"/>
      <c r="CR18" s="994"/>
      <c r="CS18" s="995"/>
      <c r="CT18" s="995"/>
      <c r="CU18" s="995"/>
      <c r="CV18" s="996"/>
      <c r="CW18" s="994"/>
      <c r="CX18" s="995"/>
      <c r="CY18" s="995"/>
      <c r="CZ18" s="995"/>
      <c r="DA18" s="996"/>
      <c r="DB18" s="994"/>
      <c r="DC18" s="995"/>
      <c r="DD18" s="995"/>
      <c r="DE18" s="995"/>
      <c r="DF18" s="996"/>
      <c r="DG18" s="994"/>
      <c r="DH18" s="995"/>
      <c r="DI18" s="995"/>
      <c r="DJ18" s="995"/>
      <c r="DK18" s="996"/>
      <c r="DL18" s="994"/>
      <c r="DM18" s="995"/>
      <c r="DN18" s="995"/>
      <c r="DO18" s="995"/>
      <c r="DP18" s="996"/>
      <c r="DQ18" s="994"/>
      <c r="DR18" s="995"/>
      <c r="DS18" s="995"/>
      <c r="DT18" s="995"/>
      <c r="DU18" s="996"/>
      <c r="DV18" s="997"/>
      <c r="DW18" s="998"/>
      <c r="DX18" s="998"/>
      <c r="DY18" s="998"/>
      <c r="DZ18" s="999"/>
      <c r="EA18" s="234"/>
    </row>
    <row r="19" spans="1:131" s="235" customFormat="1" ht="26.25" customHeight="1" x14ac:dyDescent="0.15">
      <c r="A19" s="238">
        <v>13</v>
      </c>
      <c r="B19" s="1035"/>
      <c r="C19" s="1036"/>
      <c r="D19" s="1036"/>
      <c r="E19" s="1036"/>
      <c r="F19" s="1036"/>
      <c r="G19" s="1036"/>
      <c r="H19" s="1036"/>
      <c r="I19" s="1036"/>
      <c r="J19" s="1036"/>
      <c r="K19" s="1036"/>
      <c r="L19" s="1036"/>
      <c r="M19" s="1036"/>
      <c r="N19" s="1036"/>
      <c r="O19" s="1036"/>
      <c r="P19" s="1037"/>
      <c r="Q19" s="1043"/>
      <c r="R19" s="1044"/>
      <c r="S19" s="1044"/>
      <c r="T19" s="1044"/>
      <c r="U19" s="1044"/>
      <c r="V19" s="1044"/>
      <c r="W19" s="1044"/>
      <c r="X19" s="1044"/>
      <c r="Y19" s="1044"/>
      <c r="Z19" s="1044"/>
      <c r="AA19" s="1044"/>
      <c r="AB19" s="1044"/>
      <c r="AC19" s="1044"/>
      <c r="AD19" s="1044"/>
      <c r="AE19" s="1045"/>
      <c r="AF19" s="1040"/>
      <c r="AG19" s="1041"/>
      <c r="AH19" s="1041"/>
      <c r="AI19" s="1041"/>
      <c r="AJ19" s="1042"/>
      <c r="AK19" s="1085"/>
      <c r="AL19" s="1086"/>
      <c r="AM19" s="1086"/>
      <c r="AN19" s="1086"/>
      <c r="AO19" s="1086"/>
      <c r="AP19" s="1086"/>
      <c r="AQ19" s="1086"/>
      <c r="AR19" s="1086"/>
      <c r="AS19" s="1086"/>
      <c r="AT19" s="1086"/>
      <c r="AU19" s="1087"/>
      <c r="AV19" s="1087"/>
      <c r="AW19" s="1087"/>
      <c r="AX19" s="1087"/>
      <c r="AY19" s="1088"/>
      <c r="AZ19" s="232"/>
      <c r="BA19" s="232"/>
      <c r="BB19" s="232"/>
      <c r="BC19" s="232"/>
      <c r="BD19" s="232"/>
      <c r="BE19" s="233"/>
      <c r="BF19" s="233"/>
      <c r="BG19" s="233"/>
      <c r="BH19" s="233"/>
      <c r="BI19" s="233"/>
      <c r="BJ19" s="233"/>
      <c r="BK19" s="233"/>
      <c r="BL19" s="233"/>
      <c r="BM19" s="233"/>
      <c r="BN19" s="233"/>
      <c r="BO19" s="233"/>
      <c r="BP19" s="233"/>
      <c r="BQ19" s="238">
        <v>13</v>
      </c>
      <c r="BR19" s="239"/>
      <c r="BS19" s="997"/>
      <c r="BT19" s="998"/>
      <c r="BU19" s="998"/>
      <c r="BV19" s="998"/>
      <c r="BW19" s="998"/>
      <c r="BX19" s="998"/>
      <c r="BY19" s="998"/>
      <c r="BZ19" s="998"/>
      <c r="CA19" s="998"/>
      <c r="CB19" s="998"/>
      <c r="CC19" s="998"/>
      <c r="CD19" s="998"/>
      <c r="CE19" s="998"/>
      <c r="CF19" s="998"/>
      <c r="CG19" s="1019"/>
      <c r="CH19" s="994"/>
      <c r="CI19" s="995"/>
      <c r="CJ19" s="995"/>
      <c r="CK19" s="995"/>
      <c r="CL19" s="996"/>
      <c r="CM19" s="994"/>
      <c r="CN19" s="995"/>
      <c r="CO19" s="995"/>
      <c r="CP19" s="995"/>
      <c r="CQ19" s="996"/>
      <c r="CR19" s="994"/>
      <c r="CS19" s="995"/>
      <c r="CT19" s="995"/>
      <c r="CU19" s="995"/>
      <c r="CV19" s="996"/>
      <c r="CW19" s="994"/>
      <c r="CX19" s="995"/>
      <c r="CY19" s="995"/>
      <c r="CZ19" s="995"/>
      <c r="DA19" s="996"/>
      <c r="DB19" s="994"/>
      <c r="DC19" s="995"/>
      <c r="DD19" s="995"/>
      <c r="DE19" s="995"/>
      <c r="DF19" s="996"/>
      <c r="DG19" s="994"/>
      <c r="DH19" s="995"/>
      <c r="DI19" s="995"/>
      <c r="DJ19" s="995"/>
      <c r="DK19" s="996"/>
      <c r="DL19" s="994"/>
      <c r="DM19" s="995"/>
      <c r="DN19" s="995"/>
      <c r="DO19" s="995"/>
      <c r="DP19" s="996"/>
      <c r="DQ19" s="994"/>
      <c r="DR19" s="995"/>
      <c r="DS19" s="995"/>
      <c r="DT19" s="995"/>
      <c r="DU19" s="996"/>
      <c r="DV19" s="997"/>
      <c r="DW19" s="998"/>
      <c r="DX19" s="998"/>
      <c r="DY19" s="998"/>
      <c r="DZ19" s="999"/>
      <c r="EA19" s="234"/>
    </row>
    <row r="20" spans="1:131" s="235" customFormat="1" ht="26.25" customHeight="1" x14ac:dyDescent="0.15">
      <c r="A20" s="238">
        <v>14</v>
      </c>
      <c r="B20" s="1035"/>
      <c r="C20" s="1036"/>
      <c r="D20" s="1036"/>
      <c r="E20" s="1036"/>
      <c r="F20" s="1036"/>
      <c r="G20" s="1036"/>
      <c r="H20" s="1036"/>
      <c r="I20" s="1036"/>
      <c r="J20" s="1036"/>
      <c r="K20" s="1036"/>
      <c r="L20" s="1036"/>
      <c r="M20" s="1036"/>
      <c r="N20" s="1036"/>
      <c r="O20" s="1036"/>
      <c r="P20" s="1037"/>
      <c r="Q20" s="1043"/>
      <c r="R20" s="1044"/>
      <c r="S20" s="1044"/>
      <c r="T20" s="1044"/>
      <c r="U20" s="1044"/>
      <c r="V20" s="1044"/>
      <c r="W20" s="1044"/>
      <c r="X20" s="1044"/>
      <c r="Y20" s="1044"/>
      <c r="Z20" s="1044"/>
      <c r="AA20" s="1044"/>
      <c r="AB20" s="1044"/>
      <c r="AC20" s="1044"/>
      <c r="AD20" s="1044"/>
      <c r="AE20" s="1045"/>
      <c r="AF20" s="1040"/>
      <c r="AG20" s="1041"/>
      <c r="AH20" s="1041"/>
      <c r="AI20" s="1041"/>
      <c r="AJ20" s="1042"/>
      <c r="AK20" s="1085"/>
      <c r="AL20" s="1086"/>
      <c r="AM20" s="1086"/>
      <c r="AN20" s="1086"/>
      <c r="AO20" s="1086"/>
      <c r="AP20" s="1086"/>
      <c r="AQ20" s="1086"/>
      <c r="AR20" s="1086"/>
      <c r="AS20" s="1086"/>
      <c r="AT20" s="1086"/>
      <c r="AU20" s="1087"/>
      <c r="AV20" s="1087"/>
      <c r="AW20" s="1087"/>
      <c r="AX20" s="1087"/>
      <c r="AY20" s="1088"/>
      <c r="AZ20" s="232"/>
      <c r="BA20" s="232"/>
      <c r="BB20" s="232"/>
      <c r="BC20" s="232"/>
      <c r="BD20" s="232"/>
      <c r="BE20" s="233"/>
      <c r="BF20" s="233"/>
      <c r="BG20" s="233"/>
      <c r="BH20" s="233"/>
      <c r="BI20" s="233"/>
      <c r="BJ20" s="233"/>
      <c r="BK20" s="233"/>
      <c r="BL20" s="233"/>
      <c r="BM20" s="233"/>
      <c r="BN20" s="233"/>
      <c r="BO20" s="233"/>
      <c r="BP20" s="233"/>
      <c r="BQ20" s="238">
        <v>14</v>
      </c>
      <c r="BR20" s="239"/>
      <c r="BS20" s="997"/>
      <c r="BT20" s="998"/>
      <c r="BU20" s="998"/>
      <c r="BV20" s="998"/>
      <c r="BW20" s="998"/>
      <c r="BX20" s="998"/>
      <c r="BY20" s="998"/>
      <c r="BZ20" s="998"/>
      <c r="CA20" s="998"/>
      <c r="CB20" s="998"/>
      <c r="CC20" s="998"/>
      <c r="CD20" s="998"/>
      <c r="CE20" s="998"/>
      <c r="CF20" s="998"/>
      <c r="CG20" s="1019"/>
      <c r="CH20" s="994"/>
      <c r="CI20" s="995"/>
      <c r="CJ20" s="995"/>
      <c r="CK20" s="995"/>
      <c r="CL20" s="996"/>
      <c r="CM20" s="994"/>
      <c r="CN20" s="995"/>
      <c r="CO20" s="995"/>
      <c r="CP20" s="995"/>
      <c r="CQ20" s="996"/>
      <c r="CR20" s="994"/>
      <c r="CS20" s="995"/>
      <c r="CT20" s="995"/>
      <c r="CU20" s="995"/>
      <c r="CV20" s="996"/>
      <c r="CW20" s="994"/>
      <c r="CX20" s="995"/>
      <c r="CY20" s="995"/>
      <c r="CZ20" s="995"/>
      <c r="DA20" s="996"/>
      <c r="DB20" s="994"/>
      <c r="DC20" s="995"/>
      <c r="DD20" s="995"/>
      <c r="DE20" s="995"/>
      <c r="DF20" s="996"/>
      <c r="DG20" s="994"/>
      <c r="DH20" s="995"/>
      <c r="DI20" s="995"/>
      <c r="DJ20" s="995"/>
      <c r="DK20" s="996"/>
      <c r="DL20" s="994"/>
      <c r="DM20" s="995"/>
      <c r="DN20" s="995"/>
      <c r="DO20" s="995"/>
      <c r="DP20" s="996"/>
      <c r="DQ20" s="994"/>
      <c r="DR20" s="995"/>
      <c r="DS20" s="995"/>
      <c r="DT20" s="995"/>
      <c r="DU20" s="996"/>
      <c r="DV20" s="997"/>
      <c r="DW20" s="998"/>
      <c r="DX20" s="998"/>
      <c r="DY20" s="998"/>
      <c r="DZ20" s="999"/>
      <c r="EA20" s="234"/>
    </row>
    <row r="21" spans="1:131" s="235" customFormat="1" ht="26.25" customHeight="1" thickBot="1" x14ac:dyDescent="0.2">
      <c r="A21" s="238">
        <v>15</v>
      </c>
      <c r="B21" s="1035"/>
      <c r="C21" s="1036"/>
      <c r="D21" s="1036"/>
      <c r="E21" s="1036"/>
      <c r="F21" s="1036"/>
      <c r="G21" s="1036"/>
      <c r="H21" s="1036"/>
      <c r="I21" s="1036"/>
      <c r="J21" s="1036"/>
      <c r="K21" s="1036"/>
      <c r="L21" s="1036"/>
      <c r="M21" s="1036"/>
      <c r="N21" s="1036"/>
      <c r="O21" s="1036"/>
      <c r="P21" s="1037"/>
      <c r="Q21" s="1043"/>
      <c r="R21" s="1044"/>
      <c r="S21" s="1044"/>
      <c r="T21" s="1044"/>
      <c r="U21" s="1044"/>
      <c r="V21" s="1044"/>
      <c r="W21" s="1044"/>
      <c r="X21" s="1044"/>
      <c r="Y21" s="1044"/>
      <c r="Z21" s="1044"/>
      <c r="AA21" s="1044"/>
      <c r="AB21" s="1044"/>
      <c r="AC21" s="1044"/>
      <c r="AD21" s="1044"/>
      <c r="AE21" s="1045"/>
      <c r="AF21" s="1040"/>
      <c r="AG21" s="1041"/>
      <c r="AH21" s="1041"/>
      <c r="AI21" s="1041"/>
      <c r="AJ21" s="1042"/>
      <c r="AK21" s="1085"/>
      <c r="AL21" s="1086"/>
      <c r="AM21" s="1086"/>
      <c r="AN21" s="1086"/>
      <c r="AO21" s="1086"/>
      <c r="AP21" s="1086"/>
      <c r="AQ21" s="1086"/>
      <c r="AR21" s="1086"/>
      <c r="AS21" s="1086"/>
      <c r="AT21" s="1086"/>
      <c r="AU21" s="1087"/>
      <c r="AV21" s="1087"/>
      <c r="AW21" s="1087"/>
      <c r="AX21" s="1087"/>
      <c r="AY21" s="1088"/>
      <c r="AZ21" s="232"/>
      <c r="BA21" s="232"/>
      <c r="BB21" s="232"/>
      <c r="BC21" s="232"/>
      <c r="BD21" s="232"/>
      <c r="BE21" s="233"/>
      <c r="BF21" s="233"/>
      <c r="BG21" s="233"/>
      <c r="BH21" s="233"/>
      <c r="BI21" s="233"/>
      <c r="BJ21" s="233"/>
      <c r="BK21" s="233"/>
      <c r="BL21" s="233"/>
      <c r="BM21" s="233"/>
      <c r="BN21" s="233"/>
      <c r="BO21" s="233"/>
      <c r="BP21" s="233"/>
      <c r="BQ21" s="238">
        <v>15</v>
      </c>
      <c r="BR21" s="239"/>
      <c r="BS21" s="997"/>
      <c r="BT21" s="998"/>
      <c r="BU21" s="998"/>
      <c r="BV21" s="998"/>
      <c r="BW21" s="998"/>
      <c r="BX21" s="998"/>
      <c r="BY21" s="998"/>
      <c r="BZ21" s="998"/>
      <c r="CA21" s="998"/>
      <c r="CB21" s="998"/>
      <c r="CC21" s="998"/>
      <c r="CD21" s="998"/>
      <c r="CE21" s="998"/>
      <c r="CF21" s="998"/>
      <c r="CG21" s="1019"/>
      <c r="CH21" s="994"/>
      <c r="CI21" s="995"/>
      <c r="CJ21" s="995"/>
      <c r="CK21" s="995"/>
      <c r="CL21" s="996"/>
      <c r="CM21" s="994"/>
      <c r="CN21" s="995"/>
      <c r="CO21" s="995"/>
      <c r="CP21" s="995"/>
      <c r="CQ21" s="996"/>
      <c r="CR21" s="994"/>
      <c r="CS21" s="995"/>
      <c r="CT21" s="995"/>
      <c r="CU21" s="995"/>
      <c r="CV21" s="996"/>
      <c r="CW21" s="994"/>
      <c r="CX21" s="995"/>
      <c r="CY21" s="995"/>
      <c r="CZ21" s="995"/>
      <c r="DA21" s="996"/>
      <c r="DB21" s="994"/>
      <c r="DC21" s="995"/>
      <c r="DD21" s="995"/>
      <c r="DE21" s="995"/>
      <c r="DF21" s="996"/>
      <c r="DG21" s="994"/>
      <c r="DH21" s="995"/>
      <c r="DI21" s="995"/>
      <c r="DJ21" s="995"/>
      <c r="DK21" s="996"/>
      <c r="DL21" s="994"/>
      <c r="DM21" s="995"/>
      <c r="DN21" s="995"/>
      <c r="DO21" s="995"/>
      <c r="DP21" s="996"/>
      <c r="DQ21" s="994"/>
      <c r="DR21" s="995"/>
      <c r="DS21" s="995"/>
      <c r="DT21" s="995"/>
      <c r="DU21" s="996"/>
      <c r="DV21" s="997"/>
      <c r="DW21" s="998"/>
      <c r="DX21" s="998"/>
      <c r="DY21" s="998"/>
      <c r="DZ21" s="999"/>
      <c r="EA21" s="234"/>
    </row>
    <row r="22" spans="1:131" s="235" customFormat="1" ht="26.25" customHeight="1" x14ac:dyDescent="0.15">
      <c r="A22" s="238">
        <v>16</v>
      </c>
      <c r="B22" s="1035"/>
      <c r="C22" s="1036"/>
      <c r="D22" s="1036"/>
      <c r="E22" s="1036"/>
      <c r="F22" s="1036"/>
      <c r="G22" s="1036"/>
      <c r="H22" s="1036"/>
      <c r="I22" s="1036"/>
      <c r="J22" s="1036"/>
      <c r="K22" s="1036"/>
      <c r="L22" s="1036"/>
      <c r="M22" s="1036"/>
      <c r="N22" s="1036"/>
      <c r="O22" s="1036"/>
      <c r="P22" s="1037"/>
      <c r="Q22" s="1078"/>
      <c r="R22" s="1079"/>
      <c r="S22" s="1079"/>
      <c r="T22" s="1079"/>
      <c r="U22" s="1079"/>
      <c r="V22" s="1079"/>
      <c r="W22" s="1079"/>
      <c r="X22" s="1079"/>
      <c r="Y22" s="1079"/>
      <c r="Z22" s="1079"/>
      <c r="AA22" s="1079"/>
      <c r="AB22" s="1079"/>
      <c r="AC22" s="1079"/>
      <c r="AD22" s="1079"/>
      <c r="AE22" s="1080"/>
      <c r="AF22" s="1040"/>
      <c r="AG22" s="1041"/>
      <c r="AH22" s="1041"/>
      <c r="AI22" s="1041"/>
      <c r="AJ22" s="1042"/>
      <c r="AK22" s="1081"/>
      <c r="AL22" s="1082"/>
      <c r="AM22" s="1082"/>
      <c r="AN22" s="1082"/>
      <c r="AO22" s="1082"/>
      <c r="AP22" s="1082"/>
      <c r="AQ22" s="1082"/>
      <c r="AR22" s="1082"/>
      <c r="AS22" s="1082"/>
      <c r="AT22" s="1082"/>
      <c r="AU22" s="1083"/>
      <c r="AV22" s="1083"/>
      <c r="AW22" s="1083"/>
      <c r="AX22" s="1083"/>
      <c r="AY22" s="1084"/>
      <c r="AZ22" s="1033" t="s">
        <v>390</v>
      </c>
      <c r="BA22" s="1033"/>
      <c r="BB22" s="1033"/>
      <c r="BC22" s="1033"/>
      <c r="BD22" s="1034"/>
      <c r="BE22" s="233"/>
      <c r="BF22" s="233"/>
      <c r="BG22" s="233"/>
      <c r="BH22" s="233"/>
      <c r="BI22" s="233"/>
      <c r="BJ22" s="233"/>
      <c r="BK22" s="233"/>
      <c r="BL22" s="233"/>
      <c r="BM22" s="233"/>
      <c r="BN22" s="233"/>
      <c r="BO22" s="233"/>
      <c r="BP22" s="233"/>
      <c r="BQ22" s="238">
        <v>16</v>
      </c>
      <c r="BR22" s="239"/>
      <c r="BS22" s="997"/>
      <c r="BT22" s="998"/>
      <c r="BU22" s="998"/>
      <c r="BV22" s="998"/>
      <c r="BW22" s="998"/>
      <c r="BX22" s="998"/>
      <c r="BY22" s="998"/>
      <c r="BZ22" s="998"/>
      <c r="CA22" s="998"/>
      <c r="CB22" s="998"/>
      <c r="CC22" s="998"/>
      <c r="CD22" s="998"/>
      <c r="CE22" s="998"/>
      <c r="CF22" s="998"/>
      <c r="CG22" s="1019"/>
      <c r="CH22" s="994"/>
      <c r="CI22" s="995"/>
      <c r="CJ22" s="995"/>
      <c r="CK22" s="995"/>
      <c r="CL22" s="996"/>
      <c r="CM22" s="994"/>
      <c r="CN22" s="995"/>
      <c r="CO22" s="995"/>
      <c r="CP22" s="995"/>
      <c r="CQ22" s="996"/>
      <c r="CR22" s="994"/>
      <c r="CS22" s="995"/>
      <c r="CT22" s="995"/>
      <c r="CU22" s="995"/>
      <c r="CV22" s="996"/>
      <c r="CW22" s="994"/>
      <c r="CX22" s="995"/>
      <c r="CY22" s="995"/>
      <c r="CZ22" s="995"/>
      <c r="DA22" s="996"/>
      <c r="DB22" s="994"/>
      <c r="DC22" s="995"/>
      <c r="DD22" s="995"/>
      <c r="DE22" s="995"/>
      <c r="DF22" s="996"/>
      <c r="DG22" s="994"/>
      <c r="DH22" s="995"/>
      <c r="DI22" s="995"/>
      <c r="DJ22" s="995"/>
      <c r="DK22" s="996"/>
      <c r="DL22" s="994"/>
      <c r="DM22" s="995"/>
      <c r="DN22" s="995"/>
      <c r="DO22" s="995"/>
      <c r="DP22" s="996"/>
      <c r="DQ22" s="994"/>
      <c r="DR22" s="995"/>
      <c r="DS22" s="995"/>
      <c r="DT22" s="995"/>
      <c r="DU22" s="996"/>
      <c r="DV22" s="997"/>
      <c r="DW22" s="998"/>
      <c r="DX22" s="998"/>
      <c r="DY22" s="998"/>
      <c r="DZ22" s="999"/>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72">
        <v>25529</v>
      </c>
      <c r="R23" s="1066"/>
      <c r="S23" s="1066"/>
      <c r="T23" s="1066"/>
      <c r="U23" s="1066"/>
      <c r="V23" s="1066">
        <v>24369</v>
      </c>
      <c r="W23" s="1066"/>
      <c r="X23" s="1066"/>
      <c r="Y23" s="1066"/>
      <c r="Z23" s="1066"/>
      <c r="AA23" s="1066">
        <v>1160</v>
      </c>
      <c r="AB23" s="1066"/>
      <c r="AC23" s="1066"/>
      <c r="AD23" s="1066"/>
      <c r="AE23" s="1073"/>
      <c r="AF23" s="1074">
        <v>655</v>
      </c>
      <c r="AG23" s="1066"/>
      <c r="AH23" s="1066"/>
      <c r="AI23" s="1066"/>
      <c r="AJ23" s="1075"/>
      <c r="AK23" s="1076"/>
      <c r="AL23" s="1077"/>
      <c r="AM23" s="1077"/>
      <c r="AN23" s="1077"/>
      <c r="AO23" s="1077"/>
      <c r="AP23" s="1066">
        <v>12302</v>
      </c>
      <c r="AQ23" s="1066"/>
      <c r="AR23" s="1066"/>
      <c r="AS23" s="1066"/>
      <c r="AT23" s="1066"/>
      <c r="AU23" s="1067"/>
      <c r="AV23" s="1067"/>
      <c r="AW23" s="1067"/>
      <c r="AX23" s="1067"/>
      <c r="AY23" s="1068"/>
      <c r="AZ23" s="1069" t="s">
        <v>393</v>
      </c>
      <c r="BA23" s="1070"/>
      <c r="BB23" s="1070"/>
      <c r="BC23" s="1070"/>
      <c r="BD23" s="1071"/>
      <c r="BE23" s="233"/>
      <c r="BF23" s="233"/>
      <c r="BG23" s="233"/>
      <c r="BH23" s="233"/>
      <c r="BI23" s="233"/>
      <c r="BJ23" s="233"/>
      <c r="BK23" s="233"/>
      <c r="BL23" s="233"/>
      <c r="BM23" s="233"/>
      <c r="BN23" s="233"/>
      <c r="BO23" s="233"/>
      <c r="BP23" s="233"/>
      <c r="BQ23" s="238">
        <v>17</v>
      </c>
      <c r="BR23" s="239"/>
      <c r="BS23" s="997"/>
      <c r="BT23" s="998"/>
      <c r="BU23" s="998"/>
      <c r="BV23" s="998"/>
      <c r="BW23" s="998"/>
      <c r="BX23" s="998"/>
      <c r="BY23" s="998"/>
      <c r="BZ23" s="998"/>
      <c r="CA23" s="998"/>
      <c r="CB23" s="998"/>
      <c r="CC23" s="998"/>
      <c r="CD23" s="998"/>
      <c r="CE23" s="998"/>
      <c r="CF23" s="998"/>
      <c r="CG23" s="1019"/>
      <c r="CH23" s="994"/>
      <c r="CI23" s="995"/>
      <c r="CJ23" s="995"/>
      <c r="CK23" s="995"/>
      <c r="CL23" s="996"/>
      <c r="CM23" s="994"/>
      <c r="CN23" s="995"/>
      <c r="CO23" s="995"/>
      <c r="CP23" s="995"/>
      <c r="CQ23" s="996"/>
      <c r="CR23" s="994"/>
      <c r="CS23" s="995"/>
      <c r="CT23" s="995"/>
      <c r="CU23" s="995"/>
      <c r="CV23" s="996"/>
      <c r="CW23" s="994"/>
      <c r="CX23" s="995"/>
      <c r="CY23" s="995"/>
      <c r="CZ23" s="995"/>
      <c r="DA23" s="996"/>
      <c r="DB23" s="994"/>
      <c r="DC23" s="995"/>
      <c r="DD23" s="995"/>
      <c r="DE23" s="995"/>
      <c r="DF23" s="996"/>
      <c r="DG23" s="994"/>
      <c r="DH23" s="995"/>
      <c r="DI23" s="995"/>
      <c r="DJ23" s="995"/>
      <c r="DK23" s="996"/>
      <c r="DL23" s="994"/>
      <c r="DM23" s="995"/>
      <c r="DN23" s="995"/>
      <c r="DO23" s="995"/>
      <c r="DP23" s="996"/>
      <c r="DQ23" s="994"/>
      <c r="DR23" s="995"/>
      <c r="DS23" s="995"/>
      <c r="DT23" s="995"/>
      <c r="DU23" s="996"/>
      <c r="DV23" s="997"/>
      <c r="DW23" s="998"/>
      <c r="DX23" s="998"/>
      <c r="DY23" s="998"/>
      <c r="DZ23" s="999"/>
      <c r="EA23" s="234"/>
    </row>
    <row r="24" spans="1:131" s="235" customFormat="1" ht="26.25" customHeight="1" x14ac:dyDescent="0.15">
      <c r="A24" s="1065" t="s">
        <v>394</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32"/>
      <c r="BA24" s="232"/>
      <c r="BB24" s="232"/>
      <c r="BC24" s="232"/>
      <c r="BD24" s="232"/>
      <c r="BE24" s="233"/>
      <c r="BF24" s="233"/>
      <c r="BG24" s="233"/>
      <c r="BH24" s="233"/>
      <c r="BI24" s="233"/>
      <c r="BJ24" s="233"/>
      <c r="BK24" s="233"/>
      <c r="BL24" s="233"/>
      <c r="BM24" s="233"/>
      <c r="BN24" s="233"/>
      <c r="BO24" s="233"/>
      <c r="BP24" s="233"/>
      <c r="BQ24" s="238">
        <v>18</v>
      </c>
      <c r="BR24" s="239"/>
      <c r="BS24" s="997"/>
      <c r="BT24" s="998"/>
      <c r="BU24" s="998"/>
      <c r="BV24" s="998"/>
      <c r="BW24" s="998"/>
      <c r="BX24" s="998"/>
      <c r="BY24" s="998"/>
      <c r="BZ24" s="998"/>
      <c r="CA24" s="998"/>
      <c r="CB24" s="998"/>
      <c r="CC24" s="998"/>
      <c r="CD24" s="998"/>
      <c r="CE24" s="998"/>
      <c r="CF24" s="998"/>
      <c r="CG24" s="1019"/>
      <c r="CH24" s="994"/>
      <c r="CI24" s="995"/>
      <c r="CJ24" s="995"/>
      <c r="CK24" s="995"/>
      <c r="CL24" s="996"/>
      <c r="CM24" s="994"/>
      <c r="CN24" s="995"/>
      <c r="CO24" s="995"/>
      <c r="CP24" s="995"/>
      <c r="CQ24" s="996"/>
      <c r="CR24" s="994"/>
      <c r="CS24" s="995"/>
      <c r="CT24" s="995"/>
      <c r="CU24" s="995"/>
      <c r="CV24" s="996"/>
      <c r="CW24" s="994"/>
      <c r="CX24" s="995"/>
      <c r="CY24" s="995"/>
      <c r="CZ24" s="995"/>
      <c r="DA24" s="996"/>
      <c r="DB24" s="994"/>
      <c r="DC24" s="995"/>
      <c r="DD24" s="995"/>
      <c r="DE24" s="995"/>
      <c r="DF24" s="996"/>
      <c r="DG24" s="994"/>
      <c r="DH24" s="995"/>
      <c r="DI24" s="995"/>
      <c r="DJ24" s="995"/>
      <c r="DK24" s="996"/>
      <c r="DL24" s="994"/>
      <c r="DM24" s="995"/>
      <c r="DN24" s="995"/>
      <c r="DO24" s="995"/>
      <c r="DP24" s="996"/>
      <c r="DQ24" s="994"/>
      <c r="DR24" s="995"/>
      <c r="DS24" s="995"/>
      <c r="DT24" s="995"/>
      <c r="DU24" s="996"/>
      <c r="DV24" s="997"/>
      <c r="DW24" s="998"/>
      <c r="DX24" s="998"/>
      <c r="DY24" s="998"/>
      <c r="DZ24" s="999"/>
      <c r="EA24" s="234"/>
    </row>
    <row r="25" spans="1:131" ht="26.25" customHeight="1" thickBot="1" x14ac:dyDescent="0.2">
      <c r="A25" s="1064" t="s">
        <v>395</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32"/>
      <c r="BK25" s="232"/>
      <c r="BL25" s="232"/>
      <c r="BM25" s="232"/>
      <c r="BN25" s="232"/>
      <c r="BO25" s="241"/>
      <c r="BP25" s="241"/>
      <c r="BQ25" s="238">
        <v>19</v>
      </c>
      <c r="BR25" s="239"/>
      <c r="BS25" s="997"/>
      <c r="BT25" s="998"/>
      <c r="BU25" s="998"/>
      <c r="BV25" s="998"/>
      <c r="BW25" s="998"/>
      <c r="BX25" s="998"/>
      <c r="BY25" s="998"/>
      <c r="BZ25" s="998"/>
      <c r="CA25" s="998"/>
      <c r="CB25" s="998"/>
      <c r="CC25" s="998"/>
      <c r="CD25" s="998"/>
      <c r="CE25" s="998"/>
      <c r="CF25" s="998"/>
      <c r="CG25" s="1019"/>
      <c r="CH25" s="994"/>
      <c r="CI25" s="995"/>
      <c r="CJ25" s="995"/>
      <c r="CK25" s="995"/>
      <c r="CL25" s="996"/>
      <c r="CM25" s="994"/>
      <c r="CN25" s="995"/>
      <c r="CO25" s="995"/>
      <c r="CP25" s="995"/>
      <c r="CQ25" s="996"/>
      <c r="CR25" s="994"/>
      <c r="CS25" s="995"/>
      <c r="CT25" s="995"/>
      <c r="CU25" s="995"/>
      <c r="CV25" s="996"/>
      <c r="CW25" s="994"/>
      <c r="CX25" s="995"/>
      <c r="CY25" s="995"/>
      <c r="CZ25" s="995"/>
      <c r="DA25" s="996"/>
      <c r="DB25" s="994"/>
      <c r="DC25" s="995"/>
      <c r="DD25" s="995"/>
      <c r="DE25" s="995"/>
      <c r="DF25" s="996"/>
      <c r="DG25" s="994"/>
      <c r="DH25" s="995"/>
      <c r="DI25" s="995"/>
      <c r="DJ25" s="995"/>
      <c r="DK25" s="996"/>
      <c r="DL25" s="994"/>
      <c r="DM25" s="995"/>
      <c r="DN25" s="995"/>
      <c r="DO25" s="995"/>
      <c r="DP25" s="996"/>
      <c r="DQ25" s="994"/>
      <c r="DR25" s="995"/>
      <c r="DS25" s="995"/>
      <c r="DT25" s="995"/>
      <c r="DU25" s="996"/>
      <c r="DV25" s="997"/>
      <c r="DW25" s="998"/>
      <c r="DX25" s="998"/>
      <c r="DY25" s="998"/>
      <c r="DZ25" s="999"/>
      <c r="EA25" s="230"/>
    </row>
    <row r="26" spans="1:131" ht="26.25" customHeight="1" x14ac:dyDescent="0.15">
      <c r="A26" s="1000" t="s">
        <v>372</v>
      </c>
      <c r="B26" s="1001"/>
      <c r="C26" s="1001"/>
      <c r="D26" s="1001"/>
      <c r="E26" s="1001"/>
      <c r="F26" s="1001"/>
      <c r="G26" s="1001"/>
      <c r="H26" s="1001"/>
      <c r="I26" s="1001"/>
      <c r="J26" s="1001"/>
      <c r="K26" s="1001"/>
      <c r="L26" s="1001"/>
      <c r="M26" s="1001"/>
      <c r="N26" s="1001"/>
      <c r="O26" s="1001"/>
      <c r="P26" s="1002"/>
      <c r="Q26" s="1006" t="s">
        <v>396</v>
      </c>
      <c r="R26" s="1007"/>
      <c r="S26" s="1007"/>
      <c r="T26" s="1007"/>
      <c r="U26" s="1008"/>
      <c r="V26" s="1006" t="s">
        <v>397</v>
      </c>
      <c r="W26" s="1007"/>
      <c r="X26" s="1007"/>
      <c r="Y26" s="1007"/>
      <c r="Z26" s="1008"/>
      <c r="AA26" s="1006" t="s">
        <v>398</v>
      </c>
      <c r="AB26" s="1007"/>
      <c r="AC26" s="1007"/>
      <c r="AD26" s="1007"/>
      <c r="AE26" s="1007"/>
      <c r="AF26" s="1060" t="s">
        <v>399</v>
      </c>
      <c r="AG26" s="1013"/>
      <c r="AH26" s="1013"/>
      <c r="AI26" s="1013"/>
      <c r="AJ26" s="1061"/>
      <c r="AK26" s="1007" t="s">
        <v>400</v>
      </c>
      <c r="AL26" s="1007"/>
      <c r="AM26" s="1007"/>
      <c r="AN26" s="1007"/>
      <c r="AO26" s="1008"/>
      <c r="AP26" s="1006" t="s">
        <v>401</v>
      </c>
      <c r="AQ26" s="1007"/>
      <c r="AR26" s="1007"/>
      <c r="AS26" s="1007"/>
      <c r="AT26" s="1008"/>
      <c r="AU26" s="1006" t="s">
        <v>402</v>
      </c>
      <c r="AV26" s="1007"/>
      <c r="AW26" s="1007"/>
      <c r="AX26" s="1007"/>
      <c r="AY26" s="1008"/>
      <c r="AZ26" s="1006" t="s">
        <v>403</v>
      </c>
      <c r="BA26" s="1007"/>
      <c r="BB26" s="1007"/>
      <c r="BC26" s="1007"/>
      <c r="BD26" s="1008"/>
      <c r="BE26" s="1006" t="s">
        <v>379</v>
      </c>
      <c r="BF26" s="1007"/>
      <c r="BG26" s="1007"/>
      <c r="BH26" s="1007"/>
      <c r="BI26" s="1020"/>
      <c r="BJ26" s="232"/>
      <c r="BK26" s="232"/>
      <c r="BL26" s="232"/>
      <c r="BM26" s="232"/>
      <c r="BN26" s="232"/>
      <c r="BO26" s="241"/>
      <c r="BP26" s="241"/>
      <c r="BQ26" s="238">
        <v>20</v>
      </c>
      <c r="BR26" s="239"/>
      <c r="BS26" s="997"/>
      <c r="BT26" s="998"/>
      <c r="BU26" s="998"/>
      <c r="BV26" s="998"/>
      <c r="BW26" s="998"/>
      <c r="BX26" s="998"/>
      <c r="BY26" s="998"/>
      <c r="BZ26" s="998"/>
      <c r="CA26" s="998"/>
      <c r="CB26" s="998"/>
      <c r="CC26" s="998"/>
      <c r="CD26" s="998"/>
      <c r="CE26" s="998"/>
      <c r="CF26" s="998"/>
      <c r="CG26" s="1019"/>
      <c r="CH26" s="994"/>
      <c r="CI26" s="995"/>
      <c r="CJ26" s="995"/>
      <c r="CK26" s="995"/>
      <c r="CL26" s="996"/>
      <c r="CM26" s="994"/>
      <c r="CN26" s="995"/>
      <c r="CO26" s="995"/>
      <c r="CP26" s="995"/>
      <c r="CQ26" s="996"/>
      <c r="CR26" s="994"/>
      <c r="CS26" s="995"/>
      <c r="CT26" s="995"/>
      <c r="CU26" s="995"/>
      <c r="CV26" s="996"/>
      <c r="CW26" s="994"/>
      <c r="CX26" s="995"/>
      <c r="CY26" s="995"/>
      <c r="CZ26" s="995"/>
      <c r="DA26" s="996"/>
      <c r="DB26" s="994"/>
      <c r="DC26" s="995"/>
      <c r="DD26" s="995"/>
      <c r="DE26" s="995"/>
      <c r="DF26" s="996"/>
      <c r="DG26" s="994"/>
      <c r="DH26" s="995"/>
      <c r="DI26" s="995"/>
      <c r="DJ26" s="995"/>
      <c r="DK26" s="996"/>
      <c r="DL26" s="994"/>
      <c r="DM26" s="995"/>
      <c r="DN26" s="995"/>
      <c r="DO26" s="995"/>
      <c r="DP26" s="996"/>
      <c r="DQ26" s="994"/>
      <c r="DR26" s="995"/>
      <c r="DS26" s="995"/>
      <c r="DT26" s="995"/>
      <c r="DU26" s="996"/>
      <c r="DV26" s="997"/>
      <c r="DW26" s="998"/>
      <c r="DX26" s="998"/>
      <c r="DY26" s="998"/>
      <c r="DZ26" s="999"/>
      <c r="EA26" s="230"/>
    </row>
    <row r="27" spans="1:131" ht="26.25" customHeight="1" thickBot="1" x14ac:dyDescent="0.2">
      <c r="A27" s="1003"/>
      <c r="B27" s="1004"/>
      <c r="C27" s="1004"/>
      <c r="D27" s="1004"/>
      <c r="E27" s="1004"/>
      <c r="F27" s="1004"/>
      <c r="G27" s="1004"/>
      <c r="H27" s="1004"/>
      <c r="I27" s="1004"/>
      <c r="J27" s="1004"/>
      <c r="K27" s="1004"/>
      <c r="L27" s="1004"/>
      <c r="M27" s="1004"/>
      <c r="N27" s="1004"/>
      <c r="O27" s="1004"/>
      <c r="P27" s="1005"/>
      <c r="Q27" s="1009"/>
      <c r="R27" s="1010"/>
      <c r="S27" s="1010"/>
      <c r="T27" s="1010"/>
      <c r="U27" s="1011"/>
      <c r="V27" s="1009"/>
      <c r="W27" s="1010"/>
      <c r="X27" s="1010"/>
      <c r="Y27" s="1010"/>
      <c r="Z27" s="1011"/>
      <c r="AA27" s="1009"/>
      <c r="AB27" s="1010"/>
      <c r="AC27" s="1010"/>
      <c r="AD27" s="1010"/>
      <c r="AE27" s="1010"/>
      <c r="AF27" s="1062"/>
      <c r="AG27" s="1016"/>
      <c r="AH27" s="1016"/>
      <c r="AI27" s="1016"/>
      <c r="AJ27" s="1063"/>
      <c r="AK27" s="1010"/>
      <c r="AL27" s="1010"/>
      <c r="AM27" s="1010"/>
      <c r="AN27" s="1010"/>
      <c r="AO27" s="1011"/>
      <c r="AP27" s="1009"/>
      <c r="AQ27" s="1010"/>
      <c r="AR27" s="1010"/>
      <c r="AS27" s="1010"/>
      <c r="AT27" s="1011"/>
      <c r="AU27" s="1009"/>
      <c r="AV27" s="1010"/>
      <c r="AW27" s="1010"/>
      <c r="AX27" s="1010"/>
      <c r="AY27" s="1011"/>
      <c r="AZ27" s="1009"/>
      <c r="BA27" s="1010"/>
      <c r="BB27" s="1010"/>
      <c r="BC27" s="1010"/>
      <c r="BD27" s="1011"/>
      <c r="BE27" s="1009"/>
      <c r="BF27" s="1010"/>
      <c r="BG27" s="1010"/>
      <c r="BH27" s="1010"/>
      <c r="BI27" s="1021"/>
      <c r="BJ27" s="232"/>
      <c r="BK27" s="232"/>
      <c r="BL27" s="232"/>
      <c r="BM27" s="232"/>
      <c r="BN27" s="232"/>
      <c r="BO27" s="241"/>
      <c r="BP27" s="241"/>
      <c r="BQ27" s="238">
        <v>21</v>
      </c>
      <c r="BR27" s="239"/>
      <c r="BS27" s="997"/>
      <c r="BT27" s="998"/>
      <c r="BU27" s="998"/>
      <c r="BV27" s="998"/>
      <c r="BW27" s="998"/>
      <c r="BX27" s="998"/>
      <c r="BY27" s="998"/>
      <c r="BZ27" s="998"/>
      <c r="CA27" s="998"/>
      <c r="CB27" s="998"/>
      <c r="CC27" s="998"/>
      <c r="CD27" s="998"/>
      <c r="CE27" s="998"/>
      <c r="CF27" s="998"/>
      <c r="CG27" s="1019"/>
      <c r="CH27" s="994"/>
      <c r="CI27" s="995"/>
      <c r="CJ27" s="995"/>
      <c r="CK27" s="995"/>
      <c r="CL27" s="996"/>
      <c r="CM27" s="994"/>
      <c r="CN27" s="995"/>
      <c r="CO27" s="995"/>
      <c r="CP27" s="995"/>
      <c r="CQ27" s="996"/>
      <c r="CR27" s="994"/>
      <c r="CS27" s="995"/>
      <c r="CT27" s="995"/>
      <c r="CU27" s="995"/>
      <c r="CV27" s="996"/>
      <c r="CW27" s="994"/>
      <c r="CX27" s="995"/>
      <c r="CY27" s="995"/>
      <c r="CZ27" s="995"/>
      <c r="DA27" s="996"/>
      <c r="DB27" s="994"/>
      <c r="DC27" s="995"/>
      <c r="DD27" s="995"/>
      <c r="DE27" s="995"/>
      <c r="DF27" s="996"/>
      <c r="DG27" s="994"/>
      <c r="DH27" s="995"/>
      <c r="DI27" s="995"/>
      <c r="DJ27" s="995"/>
      <c r="DK27" s="996"/>
      <c r="DL27" s="994"/>
      <c r="DM27" s="995"/>
      <c r="DN27" s="995"/>
      <c r="DO27" s="995"/>
      <c r="DP27" s="996"/>
      <c r="DQ27" s="994"/>
      <c r="DR27" s="995"/>
      <c r="DS27" s="995"/>
      <c r="DT27" s="995"/>
      <c r="DU27" s="996"/>
      <c r="DV27" s="997"/>
      <c r="DW27" s="998"/>
      <c r="DX27" s="998"/>
      <c r="DY27" s="998"/>
      <c r="DZ27" s="999"/>
      <c r="EA27" s="230"/>
    </row>
    <row r="28" spans="1:131" ht="26.25" customHeight="1" thickTop="1" x14ac:dyDescent="0.15">
      <c r="A28" s="242">
        <v>1</v>
      </c>
      <c r="B28" s="1052" t="s">
        <v>404</v>
      </c>
      <c r="C28" s="1053"/>
      <c r="D28" s="1053"/>
      <c r="E28" s="1053"/>
      <c r="F28" s="1053"/>
      <c r="G28" s="1053"/>
      <c r="H28" s="1053"/>
      <c r="I28" s="1053"/>
      <c r="J28" s="1053"/>
      <c r="K28" s="1053"/>
      <c r="L28" s="1053"/>
      <c r="M28" s="1053"/>
      <c r="N28" s="1053"/>
      <c r="O28" s="1053"/>
      <c r="P28" s="1054"/>
      <c r="Q28" s="1055">
        <v>2240</v>
      </c>
      <c r="R28" s="1056"/>
      <c r="S28" s="1056"/>
      <c r="T28" s="1056"/>
      <c r="U28" s="1056"/>
      <c r="V28" s="1056">
        <v>2230</v>
      </c>
      <c r="W28" s="1056"/>
      <c r="X28" s="1056"/>
      <c r="Y28" s="1056"/>
      <c r="Z28" s="1056"/>
      <c r="AA28" s="1056">
        <v>11</v>
      </c>
      <c r="AB28" s="1056"/>
      <c r="AC28" s="1056"/>
      <c r="AD28" s="1056"/>
      <c r="AE28" s="1057"/>
      <c r="AF28" s="1058">
        <v>11</v>
      </c>
      <c r="AG28" s="1056"/>
      <c r="AH28" s="1056"/>
      <c r="AI28" s="1056"/>
      <c r="AJ28" s="1059"/>
      <c r="AK28" s="1048">
        <v>202</v>
      </c>
      <c r="AL28" s="1049"/>
      <c r="AM28" s="1049"/>
      <c r="AN28" s="1049"/>
      <c r="AO28" s="1049"/>
      <c r="AP28" s="1049" t="s">
        <v>590</v>
      </c>
      <c r="AQ28" s="1049"/>
      <c r="AR28" s="1049"/>
      <c r="AS28" s="1049"/>
      <c r="AT28" s="1049"/>
      <c r="AU28" s="1049" t="s">
        <v>590</v>
      </c>
      <c r="AV28" s="1049"/>
      <c r="AW28" s="1049"/>
      <c r="AX28" s="1049"/>
      <c r="AY28" s="1049"/>
      <c r="AZ28" s="1049" t="s">
        <v>590</v>
      </c>
      <c r="BA28" s="1049"/>
      <c r="BB28" s="1049"/>
      <c r="BC28" s="1049"/>
      <c r="BD28" s="1049"/>
      <c r="BE28" s="1050"/>
      <c r="BF28" s="1050"/>
      <c r="BG28" s="1050"/>
      <c r="BH28" s="1050"/>
      <c r="BI28" s="1051"/>
      <c r="BJ28" s="232"/>
      <c r="BK28" s="232"/>
      <c r="BL28" s="232"/>
      <c r="BM28" s="232"/>
      <c r="BN28" s="232"/>
      <c r="BO28" s="241"/>
      <c r="BP28" s="241"/>
      <c r="BQ28" s="238">
        <v>22</v>
      </c>
      <c r="BR28" s="239"/>
      <c r="BS28" s="997"/>
      <c r="BT28" s="998"/>
      <c r="BU28" s="998"/>
      <c r="BV28" s="998"/>
      <c r="BW28" s="998"/>
      <c r="BX28" s="998"/>
      <c r="BY28" s="998"/>
      <c r="BZ28" s="998"/>
      <c r="CA28" s="998"/>
      <c r="CB28" s="998"/>
      <c r="CC28" s="998"/>
      <c r="CD28" s="998"/>
      <c r="CE28" s="998"/>
      <c r="CF28" s="998"/>
      <c r="CG28" s="1019"/>
      <c r="CH28" s="994"/>
      <c r="CI28" s="995"/>
      <c r="CJ28" s="995"/>
      <c r="CK28" s="995"/>
      <c r="CL28" s="996"/>
      <c r="CM28" s="994"/>
      <c r="CN28" s="995"/>
      <c r="CO28" s="995"/>
      <c r="CP28" s="995"/>
      <c r="CQ28" s="996"/>
      <c r="CR28" s="994"/>
      <c r="CS28" s="995"/>
      <c r="CT28" s="995"/>
      <c r="CU28" s="995"/>
      <c r="CV28" s="996"/>
      <c r="CW28" s="994"/>
      <c r="CX28" s="995"/>
      <c r="CY28" s="995"/>
      <c r="CZ28" s="995"/>
      <c r="DA28" s="996"/>
      <c r="DB28" s="994"/>
      <c r="DC28" s="995"/>
      <c r="DD28" s="995"/>
      <c r="DE28" s="995"/>
      <c r="DF28" s="996"/>
      <c r="DG28" s="994"/>
      <c r="DH28" s="995"/>
      <c r="DI28" s="995"/>
      <c r="DJ28" s="995"/>
      <c r="DK28" s="996"/>
      <c r="DL28" s="994"/>
      <c r="DM28" s="995"/>
      <c r="DN28" s="995"/>
      <c r="DO28" s="995"/>
      <c r="DP28" s="996"/>
      <c r="DQ28" s="994"/>
      <c r="DR28" s="995"/>
      <c r="DS28" s="995"/>
      <c r="DT28" s="995"/>
      <c r="DU28" s="996"/>
      <c r="DV28" s="997"/>
      <c r="DW28" s="998"/>
      <c r="DX28" s="998"/>
      <c r="DY28" s="998"/>
      <c r="DZ28" s="999"/>
      <c r="EA28" s="230"/>
    </row>
    <row r="29" spans="1:131" ht="26.25" customHeight="1" x14ac:dyDescent="0.15">
      <c r="A29" s="242">
        <v>2</v>
      </c>
      <c r="B29" s="1035" t="s">
        <v>405</v>
      </c>
      <c r="C29" s="1036"/>
      <c r="D29" s="1036"/>
      <c r="E29" s="1036"/>
      <c r="F29" s="1036"/>
      <c r="G29" s="1036"/>
      <c r="H29" s="1036"/>
      <c r="I29" s="1036"/>
      <c r="J29" s="1036"/>
      <c r="K29" s="1036"/>
      <c r="L29" s="1036"/>
      <c r="M29" s="1036"/>
      <c r="N29" s="1036"/>
      <c r="O29" s="1036"/>
      <c r="P29" s="1037"/>
      <c r="Q29" s="1043">
        <v>138</v>
      </c>
      <c r="R29" s="1044"/>
      <c r="S29" s="1044"/>
      <c r="T29" s="1044"/>
      <c r="U29" s="1044"/>
      <c r="V29" s="1044">
        <v>138</v>
      </c>
      <c r="W29" s="1044"/>
      <c r="X29" s="1044"/>
      <c r="Y29" s="1044"/>
      <c r="Z29" s="1044"/>
      <c r="AA29" s="1044" t="s">
        <v>590</v>
      </c>
      <c r="AB29" s="1044"/>
      <c r="AC29" s="1044"/>
      <c r="AD29" s="1044"/>
      <c r="AE29" s="1045"/>
      <c r="AF29" s="1040" t="s">
        <v>406</v>
      </c>
      <c r="AG29" s="1041"/>
      <c r="AH29" s="1041"/>
      <c r="AI29" s="1041"/>
      <c r="AJ29" s="1042"/>
      <c r="AK29" s="980">
        <v>77</v>
      </c>
      <c r="AL29" s="971"/>
      <c r="AM29" s="971"/>
      <c r="AN29" s="971"/>
      <c r="AO29" s="971"/>
      <c r="AP29" s="981" t="s">
        <v>590</v>
      </c>
      <c r="AQ29" s="979"/>
      <c r="AR29" s="979"/>
      <c r="AS29" s="979"/>
      <c r="AT29" s="980"/>
      <c r="AU29" s="981" t="s">
        <v>590</v>
      </c>
      <c r="AV29" s="979"/>
      <c r="AW29" s="979"/>
      <c r="AX29" s="979"/>
      <c r="AY29" s="980"/>
      <c r="AZ29" s="981" t="s">
        <v>590</v>
      </c>
      <c r="BA29" s="979"/>
      <c r="BB29" s="979"/>
      <c r="BC29" s="979"/>
      <c r="BD29" s="980"/>
      <c r="BE29" s="972"/>
      <c r="BF29" s="972"/>
      <c r="BG29" s="972"/>
      <c r="BH29" s="972"/>
      <c r="BI29" s="973"/>
      <c r="BJ29" s="232"/>
      <c r="BK29" s="232"/>
      <c r="BL29" s="232"/>
      <c r="BM29" s="232"/>
      <c r="BN29" s="232"/>
      <c r="BO29" s="241"/>
      <c r="BP29" s="241"/>
      <c r="BQ29" s="238">
        <v>23</v>
      </c>
      <c r="BR29" s="239"/>
      <c r="BS29" s="997"/>
      <c r="BT29" s="998"/>
      <c r="BU29" s="998"/>
      <c r="BV29" s="998"/>
      <c r="BW29" s="998"/>
      <c r="BX29" s="998"/>
      <c r="BY29" s="998"/>
      <c r="BZ29" s="998"/>
      <c r="CA29" s="998"/>
      <c r="CB29" s="998"/>
      <c r="CC29" s="998"/>
      <c r="CD29" s="998"/>
      <c r="CE29" s="998"/>
      <c r="CF29" s="998"/>
      <c r="CG29" s="1019"/>
      <c r="CH29" s="994"/>
      <c r="CI29" s="995"/>
      <c r="CJ29" s="995"/>
      <c r="CK29" s="995"/>
      <c r="CL29" s="996"/>
      <c r="CM29" s="994"/>
      <c r="CN29" s="995"/>
      <c r="CO29" s="995"/>
      <c r="CP29" s="995"/>
      <c r="CQ29" s="996"/>
      <c r="CR29" s="994"/>
      <c r="CS29" s="995"/>
      <c r="CT29" s="995"/>
      <c r="CU29" s="995"/>
      <c r="CV29" s="996"/>
      <c r="CW29" s="994"/>
      <c r="CX29" s="995"/>
      <c r="CY29" s="995"/>
      <c r="CZ29" s="995"/>
      <c r="DA29" s="996"/>
      <c r="DB29" s="994"/>
      <c r="DC29" s="995"/>
      <c r="DD29" s="995"/>
      <c r="DE29" s="995"/>
      <c r="DF29" s="996"/>
      <c r="DG29" s="994"/>
      <c r="DH29" s="995"/>
      <c r="DI29" s="995"/>
      <c r="DJ29" s="995"/>
      <c r="DK29" s="996"/>
      <c r="DL29" s="994"/>
      <c r="DM29" s="995"/>
      <c r="DN29" s="995"/>
      <c r="DO29" s="995"/>
      <c r="DP29" s="996"/>
      <c r="DQ29" s="994"/>
      <c r="DR29" s="995"/>
      <c r="DS29" s="995"/>
      <c r="DT29" s="995"/>
      <c r="DU29" s="996"/>
      <c r="DV29" s="997"/>
      <c r="DW29" s="998"/>
      <c r="DX29" s="998"/>
      <c r="DY29" s="998"/>
      <c r="DZ29" s="999"/>
      <c r="EA29" s="230"/>
    </row>
    <row r="30" spans="1:131" ht="26.25" customHeight="1" x14ac:dyDescent="0.15">
      <c r="A30" s="242">
        <v>3</v>
      </c>
      <c r="B30" s="1035" t="s">
        <v>407</v>
      </c>
      <c r="C30" s="1036"/>
      <c r="D30" s="1036"/>
      <c r="E30" s="1036"/>
      <c r="F30" s="1036"/>
      <c r="G30" s="1036"/>
      <c r="H30" s="1036"/>
      <c r="I30" s="1036"/>
      <c r="J30" s="1036"/>
      <c r="K30" s="1036"/>
      <c r="L30" s="1036"/>
      <c r="M30" s="1036"/>
      <c r="N30" s="1036"/>
      <c r="O30" s="1036"/>
      <c r="P30" s="1037"/>
      <c r="Q30" s="1043">
        <v>2651</v>
      </c>
      <c r="R30" s="1044"/>
      <c r="S30" s="1044"/>
      <c r="T30" s="1044"/>
      <c r="U30" s="1044"/>
      <c r="V30" s="1044">
        <v>2525</v>
      </c>
      <c r="W30" s="1044"/>
      <c r="X30" s="1044"/>
      <c r="Y30" s="1044"/>
      <c r="Z30" s="1044"/>
      <c r="AA30" s="1044">
        <v>127</v>
      </c>
      <c r="AB30" s="1044"/>
      <c r="AC30" s="1044"/>
      <c r="AD30" s="1044"/>
      <c r="AE30" s="1045"/>
      <c r="AF30" s="1040">
        <v>127</v>
      </c>
      <c r="AG30" s="1041"/>
      <c r="AH30" s="1041"/>
      <c r="AI30" s="1041"/>
      <c r="AJ30" s="1042"/>
      <c r="AK30" s="980">
        <v>364</v>
      </c>
      <c r="AL30" s="971"/>
      <c r="AM30" s="971"/>
      <c r="AN30" s="971"/>
      <c r="AO30" s="971"/>
      <c r="AP30" s="981" t="s">
        <v>590</v>
      </c>
      <c r="AQ30" s="979"/>
      <c r="AR30" s="979"/>
      <c r="AS30" s="979"/>
      <c r="AT30" s="980"/>
      <c r="AU30" s="981" t="s">
        <v>590</v>
      </c>
      <c r="AV30" s="979"/>
      <c r="AW30" s="979"/>
      <c r="AX30" s="979"/>
      <c r="AY30" s="980"/>
      <c r="AZ30" s="981" t="s">
        <v>590</v>
      </c>
      <c r="BA30" s="979"/>
      <c r="BB30" s="979"/>
      <c r="BC30" s="979"/>
      <c r="BD30" s="980"/>
      <c r="BE30" s="972"/>
      <c r="BF30" s="972"/>
      <c r="BG30" s="972"/>
      <c r="BH30" s="972"/>
      <c r="BI30" s="973"/>
      <c r="BJ30" s="232"/>
      <c r="BK30" s="232"/>
      <c r="BL30" s="232"/>
      <c r="BM30" s="232"/>
      <c r="BN30" s="232"/>
      <c r="BO30" s="241"/>
      <c r="BP30" s="241"/>
      <c r="BQ30" s="238">
        <v>24</v>
      </c>
      <c r="BR30" s="239"/>
      <c r="BS30" s="997"/>
      <c r="BT30" s="998"/>
      <c r="BU30" s="998"/>
      <c r="BV30" s="998"/>
      <c r="BW30" s="998"/>
      <c r="BX30" s="998"/>
      <c r="BY30" s="998"/>
      <c r="BZ30" s="998"/>
      <c r="CA30" s="998"/>
      <c r="CB30" s="998"/>
      <c r="CC30" s="998"/>
      <c r="CD30" s="998"/>
      <c r="CE30" s="998"/>
      <c r="CF30" s="998"/>
      <c r="CG30" s="1019"/>
      <c r="CH30" s="994"/>
      <c r="CI30" s="995"/>
      <c r="CJ30" s="995"/>
      <c r="CK30" s="995"/>
      <c r="CL30" s="996"/>
      <c r="CM30" s="994"/>
      <c r="CN30" s="995"/>
      <c r="CO30" s="995"/>
      <c r="CP30" s="995"/>
      <c r="CQ30" s="996"/>
      <c r="CR30" s="994"/>
      <c r="CS30" s="995"/>
      <c r="CT30" s="995"/>
      <c r="CU30" s="995"/>
      <c r="CV30" s="996"/>
      <c r="CW30" s="994"/>
      <c r="CX30" s="995"/>
      <c r="CY30" s="995"/>
      <c r="CZ30" s="995"/>
      <c r="DA30" s="996"/>
      <c r="DB30" s="994"/>
      <c r="DC30" s="995"/>
      <c r="DD30" s="995"/>
      <c r="DE30" s="995"/>
      <c r="DF30" s="996"/>
      <c r="DG30" s="994"/>
      <c r="DH30" s="995"/>
      <c r="DI30" s="995"/>
      <c r="DJ30" s="995"/>
      <c r="DK30" s="996"/>
      <c r="DL30" s="994"/>
      <c r="DM30" s="995"/>
      <c r="DN30" s="995"/>
      <c r="DO30" s="995"/>
      <c r="DP30" s="996"/>
      <c r="DQ30" s="994"/>
      <c r="DR30" s="995"/>
      <c r="DS30" s="995"/>
      <c r="DT30" s="995"/>
      <c r="DU30" s="996"/>
      <c r="DV30" s="997"/>
      <c r="DW30" s="998"/>
      <c r="DX30" s="998"/>
      <c r="DY30" s="998"/>
      <c r="DZ30" s="999"/>
      <c r="EA30" s="230"/>
    </row>
    <row r="31" spans="1:131" ht="26.25" customHeight="1" x14ac:dyDescent="0.15">
      <c r="A31" s="242">
        <v>4</v>
      </c>
      <c r="B31" s="1035" t="s">
        <v>408</v>
      </c>
      <c r="C31" s="1036"/>
      <c r="D31" s="1036"/>
      <c r="E31" s="1036"/>
      <c r="F31" s="1036"/>
      <c r="G31" s="1036"/>
      <c r="H31" s="1036"/>
      <c r="I31" s="1036"/>
      <c r="J31" s="1036"/>
      <c r="K31" s="1036"/>
      <c r="L31" s="1036"/>
      <c r="M31" s="1036"/>
      <c r="N31" s="1036"/>
      <c r="O31" s="1036"/>
      <c r="P31" s="1037"/>
      <c r="Q31" s="1043">
        <v>24</v>
      </c>
      <c r="R31" s="1044"/>
      <c r="S31" s="1044"/>
      <c r="T31" s="1044"/>
      <c r="U31" s="1044"/>
      <c r="V31" s="1044">
        <v>18</v>
      </c>
      <c r="W31" s="1044"/>
      <c r="X31" s="1044"/>
      <c r="Y31" s="1044"/>
      <c r="Z31" s="1044"/>
      <c r="AA31" s="1044">
        <v>7</v>
      </c>
      <c r="AB31" s="1044"/>
      <c r="AC31" s="1044"/>
      <c r="AD31" s="1044"/>
      <c r="AE31" s="1045"/>
      <c r="AF31" s="1040">
        <v>7</v>
      </c>
      <c r="AG31" s="1041"/>
      <c r="AH31" s="1041"/>
      <c r="AI31" s="1041"/>
      <c r="AJ31" s="1042"/>
      <c r="AK31" s="980" t="s">
        <v>590</v>
      </c>
      <c r="AL31" s="971"/>
      <c r="AM31" s="971"/>
      <c r="AN31" s="971"/>
      <c r="AO31" s="971"/>
      <c r="AP31" s="981" t="s">
        <v>590</v>
      </c>
      <c r="AQ31" s="979"/>
      <c r="AR31" s="979"/>
      <c r="AS31" s="979"/>
      <c r="AT31" s="980"/>
      <c r="AU31" s="981" t="s">
        <v>590</v>
      </c>
      <c r="AV31" s="979"/>
      <c r="AW31" s="979"/>
      <c r="AX31" s="979"/>
      <c r="AY31" s="980"/>
      <c r="AZ31" s="981" t="s">
        <v>590</v>
      </c>
      <c r="BA31" s="979"/>
      <c r="BB31" s="979"/>
      <c r="BC31" s="979"/>
      <c r="BD31" s="980"/>
      <c r="BE31" s="972"/>
      <c r="BF31" s="972"/>
      <c r="BG31" s="972"/>
      <c r="BH31" s="972"/>
      <c r="BI31" s="973"/>
      <c r="BJ31" s="232"/>
      <c r="BK31" s="232"/>
      <c r="BL31" s="232"/>
      <c r="BM31" s="232"/>
      <c r="BN31" s="232"/>
      <c r="BO31" s="241"/>
      <c r="BP31" s="241"/>
      <c r="BQ31" s="238">
        <v>25</v>
      </c>
      <c r="BR31" s="239"/>
      <c r="BS31" s="997"/>
      <c r="BT31" s="998"/>
      <c r="BU31" s="998"/>
      <c r="BV31" s="998"/>
      <c r="BW31" s="998"/>
      <c r="BX31" s="998"/>
      <c r="BY31" s="998"/>
      <c r="BZ31" s="998"/>
      <c r="CA31" s="998"/>
      <c r="CB31" s="998"/>
      <c r="CC31" s="998"/>
      <c r="CD31" s="998"/>
      <c r="CE31" s="998"/>
      <c r="CF31" s="998"/>
      <c r="CG31" s="1019"/>
      <c r="CH31" s="994"/>
      <c r="CI31" s="995"/>
      <c r="CJ31" s="995"/>
      <c r="CK31" s="995"/>
      <c r="CL31" s="996"/>
      <c r="CM31" s="994"/>
      <c r="CN31" s="995"/>
      <c r="CO31" s="995"/>
      <c r="CP31" s="995"/>
      <c r="CQ31" s="996"/>
      <c r="CR31" s="994"/>
      <c r="CS31" s="995"/>
      <c r="CT31" s="995"/>
      <c r="CU31" s="995"/>
      <c r="CV31" s="996"/>
      <c r="CW31" s="994"/>
      <c r="CX31" s="995"/>
      <c r="CY31" s="995"/>
      <c r="CZ31" s="995"/>
      <c r="DA31" s="996"/>
      <c r="DB31" s="994"/>
      <c r="DC31" s="995"/>
      <c r="DD31" s="995"/>
      <c r="DE31" s="995"/>
      <c r="DF31" s="996"/>
      <c r="DG31" s="994"/>
      <c r="DH31" s="995"/>
      <c r="DI31" s="995"/>
      <c r="DJ31" s="995"/>
      <c r="DK31" s="996"/>
      <c r="DL31" s="994"/>
      <c r="DM31" s="995"/>
      <c r="DN31" s="995"/>
      <c r="DO31" s="995"/>
      <c r="DP31" s="996"/>
      <c r="DQ31" s="994"/>
      <c r="DR31" s="995"/>
      <c r="DS31" s="995"/>
      <c r="DT31" s="995"/>
      <c r="DU31" s="996"/>
      <c r="DV31" s="997"/>
      <c r="DW31" s="998"/>
      <c r="DX31" s="998"/>
      <c r="DY31" s="998"/>
      <c r="DZ31" s="999"/>
      <c r="EA31" s="230"/>
    </row>
    <row r="32" spans="1:131" ht="26.25" customHeight="1" x14ac:dyDescent="0.15">
      <c r="A32" s="242">
        <v>5</v>
      </c>
      <c r="B32" s="1035" t="s">
        <v>409</v>
      </c>
      <c r="C32" s="1036"/>
      <c r="D32" s="1036"/>
      <c r="E32" s="1036"/>
      <c r="F32" s="1036"/>
      <c r="G32" s="1036"/>
      <c r="H32" s="1036"/>
      <c r="I32" s="1036"/>
      <c r="J32" s="1036"/>
      <c r="K32" s="1036"/>
      <c r="L32" s="1036"/>
      <c r="M32" s="1036"/>
      <c r="N32" s="1036"/>
      <c r="O32" s="1036"/>
      <c r="P32" s="1037"/>
      <c r="Q32" s="1043">
        <v>251</v>
      </c>
      <c r="R32" s="1044"/>
      <c r="S32" s="1044"/>
      <c r="T32" s="1044"/>
      <c r="U32" s="1044"/>
      <c r="V32" s="1044">
        <v>251</v>
      </c>
      <c r="W32" s="1044"/>
      <c r="X32" s="1044"/>
      <c r="Y32" s="1044"/>
      <c r="Z32" s="1044"/>
      <c r="AA32" s="1044" t="s">
        <v>590</v>
      </c>
      <c r="AB32" s="1044"/>
      <c r="AC32" s="1044"/>
      <c r="AD32" s="1044"/>
      <c r="AE32" s="1045"/>
      <c r="AF32" s="1040" t="s">
        <v>410</v>
      </c>
      <c r="AG32" s="1041"/>
      <c r="AH32" s="1041"/>
      <c r="AI32" s="1041"/>
      <c r="AJ32" s="1042"/>
      <c r="AK32" s="980">
        <v>79</v>
      </c>
      <c r="AL32" s="971"/>
      <c r="AM32" s="971"/>
      <c r="AN32" s="971"/>
      <c r="AO32" s="971"/>
      <c r="AP32" s="981" t="s">
        <v>590</v>
      </c>
      <c r="AQ32" s="979"/>
      <c r="AR32" s="979"/>
      <c r="AS32" s="979"/>
      <c r="AT32" s="980"/>
      <c r="AU32" s="981" t="s">
        <v>590</v>
      </c>
      <c r="AV32" s="979"/>
      <c r="AW32" s="979"/>
      <c r="AX32" s="979"/>
      <c r="AY32" s="980"/>
      <c r="AZ32" s="981" t="s">
        <v>590</v>
      </c>
      <c r="BA32" s="979"/>
      <c r="BB32" s="979"/>
      <c r="BC32" s="979"/>
      <c r="BD32" s="980"/>
      <c r="BE32" s="972"/>
      <c r="BF32" s="972"/>
      <c r="BG32" s="972"/>
      <c r="BH32" s="972"/>
      <c r="BI32" s="973"/>
      <c r="BJ32" s="232"/>
      <c r="BK32" s="232"/>
      <c r="BL32" s="232"/>
      <c r="BM32" s="232"/>
      <c r="BN32" s="232"/>
      <c r="BO32" s="241"/>
      <c r="BP32" s="241"/>
      <c r="BQ32" s="238">
        <v>26</v>
      </c>
      <c r="BR32" s="239"/>
      <c r="BS32" s="997"/>
      <c r="BT32" s="998"/>
      <c r="BU32" s="998"/>
      <c r="BV32" s="998"/>
      <c r="BW32" s="998"/>
      <c r="BX32" s="998"/>
      <c r="BY32" s="998"/>
      <c r="BZ32" s="998"/>
      <c r="CA32" s="998"/>
      <c r="CB32" s="998"/>
      <c r="CC32" s="998"/>
      <c r="CD32" s="998"/>
      <c r="CE32" s="998"/>
      <c r="CF32" s="998"/>
      <c r="CG32" s="1019"/>
      <c r="CH32" s="994"/>
      <c r="CI32" s="995"/>
      <c r="CJ32" s="995"/>
      <c r="CK32" s="995"/>
      <c r="CL32" s="996"/>
      <c r="CM32" s="994"/>
      <c r="CN32" s="995"/>
      <c r="CO32" s="995"/>
      <c r="CP32" s="995"/>
      <c r="CQ32" s="996"/>
      <c r="CR32" s="994"/>
      <c r="CS32" s="995"/>
      <c r="CT32" s="995"/>
      <c r="CU32" s="995"/>
      <c r="CV32" s="996"/>
      <c r="CW32" s="994"/>
      <c r="CX32" s="995"/>
      <c r="CY32" s="995"/>
      <c r="CZ32" s="995"/>
      <c r="DA32" s="996"/>
      <c r="DB32" s="994"/>
      <c r="DC32" s="995"/>
      <c r="DD32" s="995"/>
      <c r="DE32" s="995"/>
      <c r="DF32" s="996"/>
      <c r="DG32" s="994"/>
      <c r="DH32" s="995"/>
      <c r="DI32" s="995"/>
      <c r="DJ32" s="995"/>
      <c r="DK32" s="996"/>
      <c r="DL32" s="994"/>
      <c r="DM32" s="995"/>
      <c r="DN32" s="995"/>
      <c r="DO32" s="995"/>
      <c r="DP32" s="996"/>
      <c r="DQ32" s="994"/>
      <c r="DR32" s="995"/>
      <c r="DS32" s="995"/>
      <c r="DT32" s="995"/>
      <c r="DU32" s="996"/>
      <c r="DV32" s="997"/>
      <c r="DW32" s="998"/>
      <c r="DX32" s="998"/>
      <c r="DY32" s="998"/>
      <c r="DZ32" s="999"/>
      <c r="EA32" s="230"/>
    </row>
    <row r="33" spans="1:131" ht="26.25" customHeight="1" x14ac:dyDescent="0.15">
      <c r="A33" s="242">
        <v>6</v>
      </c>
      <c r="B33" s="1035" t="s">
        <v>411</v>
      </c>
      <c r="C33" s="1036"/>
      <c r="D33" s="1036"/>
      <c r="E33" s="1036"/>
      <c r="F33" s="1036"/>
      <c r="G33" s="1036"/>
      <c r="H33" s="1036"/>
      <c r="I33" s="1036"/>
      <c r="J33" s="1036"/>
      <c r="K33" s="1036"/>
      <c r="L33" s="1036"/>
      <c r="M33" s="1036"/>
      <c r="N33" s="1036"/>
      <c r="O33" s="1036"/>
      <c r="P33" s="1037"/>
      <c r="Q33" s="1043">
        <v>1018</v>
      </c>
      <c r="R33" s="1044"/>
      <c r="S33" s="1044"/>
      <c r="T33" s="1044"/>
      <c r="U33" s="1044"/>
      <c r="V33" s="1044">
        <v>1088</v>
      </c>
      <c r="W33" s="1044"/>
      <c r="X33" s="1044"/>
      <c r="Y33" s="1044"/>
      <c r="Z33" s="1044"/>
      <c r="AA33" s="1044">
        <v>-70</v>
      </c>
      <c r="AB33" s="1044"/>
      <c r="AC33" s="1044"/>
      <c r="AD33" s="1044"/>
      <c r="AE33" s="1045"/>
      <c r="AF33" s="1040">
        <v>922</v>
      </c>
      <c r="AG33" s="1041"/>
      <c r="AH33" s="1041"/>
      <c r="AI33" s="1041"/>
      <c r="AJ33" s="1042"/>
      <c r="AK33" s="980">
        <v>71</v>
      </c>
      <c r="AL33" s="971"/>
      <c r="AM33" s="971"/>
      <c r="AN33" s="971"/>
      <c r="AO33" s="971"/>
      <c r="AP33" s="971">
        <v>2680</v>
      </c>
      <c r="AQ33" s="971"/>
      <c r="AR33" s="971"/>
      <c r="AS33" s="971"/>
      <c r="AT33" s="971"/>
      <c r="AU33" s="971">
        <v>759</v>
      </c>
      <c r="AV33" s="971"/>
      <c r="AW33" s="971"/>
      <c r="AX33" s="971"/>
      <c r="AY33" s="971"/>
      <c r="AZ33" s="1046" t="s">
        <v>590</v>
      </c>
      <c r="BA33" s="1046"/>
      <c r="BB33" s="1046"/>
      <c r="BC33" s="1046"/>
      <c r="BD33" s="1046"/>
      <c r="BE33" s="972" t="s">
        <v>412</v>
      </c>
      <c r="BF33" s="972"/>
      <c r="BG33" s="972"/>
      <c r="BH33" s="972"/>
      <c r="BI33" s="973"/>
      <c r="BJ33" s="232"/>
      <c r="BK33" s="232"/>
      <c r="BL33" s="232"/>
      <c r="BM33" s="232"/>
      <c r="BN33" s="232"/>
      <c r="BO33" s="241"/>
      <c r="BP33" s="241"/>
      <c r="BQ33" s="238">
        <v>27</v>
      </c>
      <c r="BR33" s="239"/>
      <c r="BS33" s="997"/>
      <c r="BT33" s="998"/>
      <c r="BU33" s="998"/>
      <c r="BV33" s="998"/>
      <c r="BW33" s="998"/>
      <c r="BX33" s="998"/>
      <c r="BY33" s="998"/>
      <c r="BZ33" s="998"/>
      <c r="CA33" s="998"/>
      <c r="CB33" s="998"/>
      <c r="CC33" s="998"/>
      <c r="CD33" s="998"/>
      <c r="CE33" s="998"/>
      <c r="CF33" s="998"/>
      <c r="CG33" s="1019"/>
      <c r="CH33" s="994"/>
      <c r="CI33" s="995"/>
      <c r="CJ33" s="995"/>
      <c r="CK33" s="995"/>
      <c r="CL33" s="996"/>
      <c r="CM33" s="994"/>
      <c r="CN33" s="995"/>
      <c r="CO33" s="995"/>
      <c r="CP33" s="995"/>
      <c r="CQ33" s="996"/>
      <c r="CR33" s="994"/>
      <c r="CS33" s="995"/>
      <c r="CT33" s="995"/>
      <c r="CU33" s="995"/>
      <c r="CV33" s="996"/>
      <c r="CW33" s="994"/>
      <c r="CX33" s="995"/>
      <c r="CY33" s="995"/>
      <c r="CZ33" s="995"/>
      <c r="DA33" s="996"/>
      <c r="DB33" s="994"/>
      <c r="DC33" s="995"/>
      <c r="DD33" s="995"/>
      <c r="DE33" s="995"/>
      <c r="DF33" s="996"/>
      <c r="DG33" s="994"/>
      <c r="DH33" s="995"/>
      <c r="DI33" s="995"/>
      <c r="DJ33" s="995"/>
      <c r="DK33" s="996"/>
      <c r="DL33" s="994"/>
      <c r="DM33" s="995"/>
      <c r="DN33" s="995"/>
      <c r="DO33" s="995"/>
      <c r="DP33" s="996"/>
      <c r="DQ33" s="994"/>
      <c r="DR33" s="995"/>
      <c r="DS33" s="995"/>
      <c r="DT33" s="995"/>
      <c r="DU33" s="996"/>
      <c r="DV33" s="997"/>
      <c r="DW33" s="998"/>
      <c r="DX33" s="998"/>
      <c r="DY33" s="998"/>
      <c r="DZ33" s="999"/>
      <c r="EA33" s="230"/>
    </row>
    <row r="34" spans="1:131" ht="26.25" customHeight="1" x14ac:dyDescent="0.15">
      <c r="A34" s="242">
        <v>7</v>
      </c>
      <c r="B34" s="1035" t="s">
        <v>413</v>
      </c>
      <c r="C34" s="1036"/>
      <c r="D34" s="1036"/>
      <c r="E34" s="1036"/>
      <c r="F34" s="1036"/>
      <c r="G34" s="1036"/>
      <c r="H34" s="1036"/>
      <c r="I34" s="1036"/>
      <c r="J34" s="1036"/>
      <c r="K34" s="1036"/>
      <c r="L34" s="1036"/>
      <c r="M34" s="1036"/>
      <c r="N34" s="1036"/>
      <c r="O34" s="1036"/>
      <c r="P34" s="1037"/>
      <c r="Q34" s="1043">
        <v>931</v>
      </c>
      <c r="R34" s="1044"/>
      <c r="S34" s="1044"/>
      <c r="T34" s="1044"/>
      <c r="U34" s="1044"/>
      <c r="V34" s="1044">
        <v>897</v>
      </c>
      <c r="W34" s="1044"/>
      <c r="X34" s="1044"/>
      <c r="Y34" s="1044"/>
      <c r="Z34" s="1044"/>
      <c r="AA34" s="1044">
        <v>34</v>
      </c>
      <c r="AB34" s="1044"/>
      <c r="AC34" s="1044"/>
      <c r="AD34" s="1044"/>
      <c r="AE34" s="1045"/>
      <c r="AF34" s="1040">
        <v>34</v>
      </c>
      <c r="AG34" s="1041"/>
      <c r="AH34" s="1041"/>
      <c r="AI34" s="1041"/>
      <c r="AJ34" s="1042"/>
      <c r="AK34" s="980">
        <v>833</v>
      </c>
      <c r="AL34" s="971"/>
      <c r="AM34" s="971"/>
      <c r="AN34" s="971"/>
      <c r="AO34" s="971"/>
      <c r="AP34" s="971">
        <v>2650</v>
      </c>
      <c r="AQ34" s="971"/>
      <c r="AR34" s="971"/>
      <c r="AS34" s="971"/>
      <c r="AT34" s="971"/>
      <c r="AU34" s="971">
        <v>1898</v>
      </c>
      <c r="AV34" s="971"/>
      <c r="AW34" s="971"/>
      <c r="AX34" s="971"/>
      <c r="AY34" s="971"/>
      <c r="AZ34" s="1047" t="s">
        <v>590</v>
      </c>
      <c r="BA34" s="1046"/>
      <c r="BB34" s="1046"/>
      <c r="BC34" s="1046"/>
      <c r="BD34" s="1046"/>
      <c r="BE34" s="972" t="s">
        <v>414</v>
      </c>
      <c r="BF34" s="972"/>
      <c r="BG34" s="972"/>
      <c r="BH34" s="972"/>
      <c r="BI34" s="973"/>
      <c r="BJ34" s="232"/>
      <c r="BK34" s="232"/>
      <c r="BL34" s="232"/>
      <c r="BM34" s="232"/>
      <c r="BN34" s="232"/>
      <c r="BO34" s="241"/>
      <c r="BP34" s="241"/>
      <c r="BQ34" s="238">
        <v>28</v>
      </c>
      <c r="BR34" s="239"/>
      <c r="BS34" s="997"/>
      <c r="BT34" s="998"/>
      <c r="BU34" s="998"/>
      <c r="BV34" s="998"/>
      <c r="BW34" s="998"/>
      <c r="BX34" s="998"/>
      <c r="BY34" s="998"/>
      <c r="BZ34" s="998"/>
      <c r="CA34" s="998"/>
      <c r="CB34" s="998"/>
      <c r="CC34" s="998"/>
      <c r="CD34" s="998"/>
      <c r="CE34" s="998"/>
      <c r="CF34" s="998"/>
      <c r="CG34" s="1019"/>
      <c r="CH34" s="994"/>
      <c r="CI34" s="995"/>
      <c r="CJ34" s="995"/>
      <c r="CK34" s="995"/>
      <c r="CL34" s="996"/>
      <c r="CM34" s="994"/>
      <c r="CN34" s="995"/>
      <c r="CO34" s="995"/>
      <c r="CP34" s="995"/>
      <c r="CQ34" s="996"/>
      <c r="CR34" s="994"/>
      <c r="CS34" s="995"/>
      <c r="CT34" s="995"/>
      <c r="CU34" s="995"/>
      <c r="CV34" s="996"/>
      <c r="CW34" s="994"/>
      <c r="CX34" s="995"/>
      <c r="CY34" s="995"/>
      <c r="CZ34" s="995"/>
      <c r="DA34" s="996"/>
      <c r="DB34" s="994"/>
      <c r="DC34" s="995"/>
      <c r="DD34" s="995"/>
      <c r="DE34" s="995"/>
      <c r="DF34" s="996"/>
      <c r="DG34" s="994"/>
      <c r="DH34" s="995"/>
      <c r="DI34" s="995"/>
      <c r="DJ34" s="995"/>
      <c r="DK34" s="996"/>
      <c r="DL34" s="994"/>
      <c r="DM34" s="995"/>
      <c r="DN34" s="995"/>
      <c r="DO34" s="995"/>
      <c r="DP34" s="996"/>
      <c r="DQ34" s="994"/>
      <c r="DR34" s="995"/>
      <c r="DS34" s="995"/>
      <c r="DT34" s="995"/>
      <c r="DU34" s="996"/>
      <c r="DV34" s="997"/>
      <c r="DW34" s="998"/>
      <c r="DX34" s="998"/>
      <c r="DY34" s="998"/>
      <c r="DZ34" s="999"/>
      <c r="EA34" s="230"/>
    </row>
    <row r="35" spans="1:131" ht="26.25" customHeight="1" x14ac:dyDescent="0.15">
      <c r="A35" s="242">
        <v>8</v>
      </c>
      <c r="B35" s="1035" t="s">
        <v>415</v>
      </c>
      <c r="C35" s="1036"/>
      <c r="D35" s="1036"/>
      <c r="E35" s="1036"/>
      <c r="F35" s="1036"/>
      <c r="G35" s="1036"/>
      <c r="H35" s="1036"/>
      <c r="I35" s="1036"/>
      <c r="J35" s="1036"/>
      <c r="K35" s="1036"/>
      <c r="L35" s="1036"/>
      <c r="M35" s="1036"/>
      <c r="N35" s="1036"/>
      <c r="O35" s="1036"/>
      <c r="P35" s="1037"/>
      <c r="Q35" s="1043">
        <v>68</v>
      </c>
      <c r="R35" s="1044"/>
      <c r="S35" s="1044"/>
      <c r="T35" s="1044"/>
      <c r="U35" s="1044"/>
      <c r="V35" s="1044">
        <v>59</v>
      </c>
      <c r="W35" s="1044"/>
      <c r="X35" s="1044"/>
      <c r="Y35" s="1044"/>
      <c r="Z35" s="1044"/>
      <c r="AA35" s="1044">
        <v>9</v>
      </c>
      <c r="AB35" s="1044"/>
      <c r="AC35" s="1044"/>
      <c r="AD35" s="1044"/>
      <c r="AE35" s="1045"/>
      <c r="AF35" s="1040">
        <v>9</v>
      </c>
      <c r="AG35" s="1041"/>
      <c r="AH35" s="1041"/>
      <c r="AI35" s="1041"/>
      <c r="AJ35" s="1042"/>
      <c r="AK35" s="980">
        <v>55</v>
      </c>
      <c r="AL35" s="971"/>
      <c r="AM35" s="971"/>
      <c r="AN35" s="971"/>
      <c r="AO35" s="971"/>
      <c r="AP35" s="971">
        <v>148</v>
      </c>
      <c r="AQ35" s="971"/>
      <c r="AR35" s="971"/>
      <c r="AS35" s="971"/>
      <c r="AT35" s="971"/>
      <c r="AU35" s="971">
        <v>148</v>
      </c>
      <c r="AV35" s="971"/>
      <c r="AW35" s="971"/>
      <c r="AX35" s="971"/>
      <c r="AY35" s="971"/>
      <c r="AZ35" s="1046" t="s">
        <v>590</v>
      </c>
      <c r="BA35" s="1046"/>
      <c r="BB35" s="1046"/>
      <c r="BC35" s="1046"/>
      <c r="BD35" s="1046"/>
      <c r="BE35" s="972" t="s">
        <v>414</v>
      </c>
      <c r="BF35" s="972"/>
      <c r="BG35" s="972"/>
      <c r="BH35" s="972"/>
      <c r="BI35" s="973"/>
      <c r="BJ35" s="232"/>
      <c r="BK35" s="232"/>
      <c r="BL35" s="232"/>
      <c r="BM35" s="232"/>
      <c r="BN35" s="232"/>
      <c r="BO35" s="241"/>
      <c r="BP35" s="241"/>
      <c r="BQ35" s="238">
        <v>29</v>
      </c>
      <c r="BR35" s="239"/>
      <c r="BS35" s="997"/>
      <c r="BT35" s="998"/>
      <c r="BU35" s="998"/>
      <c r="BV35" s="998"/>
      <c r="BW35" s="998"/>
      <c r="BX35" s="998"/>
      <c r="BY35" s="998"/>
      <c r="BZ35" s="998"/>
      <c r="CA35" s="998"/>
      <c r="CB35" s="998"/>
      <c r="CC35" s="998"/>
      <c r="CD35" s="998"/>
      <c r="CE35" s="998"/>
      <c r="CF35" s="998"/>
      <c r="CG35" s="1019"/>
      <c r="CH35" s="994"/>
      <c r="CI35" s="995"/>
      <c r="CJ35" s="995"/>
      <c r="CK35" s="995"/>
      <c r="CL35" s="996"/>
      <c r="CM35" s="994"/>
      <c r="CN35" s="995"/>
      <c r="CO35" s="995"/>
      <c r="CP35" s="995"/>
      <c r="CQ35" s="996"/>
      <c r="CR35" s="994"/>
      <c r="CS35" s="995"/>
      <c r="CT35" s="995"/>
      <c r="CU35" s="995"/>
      <c r="CV35" s="996"/>
      <c r="CW35" s="994"/>
      <c r="CX35" s="995"/>
      <c r="CY35" s="995"/>
      <c r="CZ35" s="995"/>
      <c r="DA35" s="996"/>
      <c r="DB35" s="994"/>
      <c r="DC35" s="995"/>
      <c r="DD35" s="995"/>
      <c r="DE35" s="995"/>
      <c r="DF35" s="996"/>
      <c r="DG35" s="994"/>
      <c r="DH35" s="995"/>
      <c r="DI35" s="995"/>
      <c r="DJ35" s="995"/>
      <c r="DK35" s="996"/>
      <c r="DL35" s="994"/>
      <c r="DM35" s="995"/>
      <c r="DN35" s="995"/>
      <c r="DO35" s="995"/>
      <c r="DP35" s="996"/>
      <c r="DQ35" s="994"/>
      <c r="DR35" s="995"/>
      <c r="DS35" s="995"/>
      <c r="DT35" s="995"/>
      <c r="DU35" s="996"/>
      <c r="DV35" s="997"/>
      <c r="DW35" s="998"/>
      <c r="DX35" s="998"/>
      <c r="DY35" s="998"/>
      <c r="DZ35" s="999"/>
      <c r="EA35" s="230"/>
    </row>
    <row r="36" spans="1:131" ht="26.25" customHeight="1" x14ac:dyDescent="0.15">
      <c r="A36" s="242">
        <v>9</v>
      </c>
      <c r="B36" s="1035" t="s">
        <v>416</v>
      </c>
      <c r="C36" s="1036"/>
      <c r="D36" s="1036"/>
      <c r="E36" s="1036"/>
      <c r="F36" s="1036"/>
      <c r="G36" s="1036"/>
      <c r="H36" s="1036"/>
      <c r="I36" s="1036"/>
      <c r="J36" s="1036"/>
      <c r="K36" s="1036"/>
      <c r="L36" s="1036"/>
      <c r="M36" s="1036"/>
      <c r="N36" s="1036"/>
      <c r="O36" s="1036"/>
      <c r="P36" s="1037"/>
      <c r="Q36" s="1043">
        <v>364</v>
      </c>
      <c r="R36" s="1044"/>
      <c r="S36" s="1044"/>
      <c r="T36" s="1044"/>
      <c r="U36" s="1044"/>
      <c r="V36" s="1044">
        <v>334</v>
      </c>
      <c r="W36" s="1044"/>
      <c r="X36" s="1044"/>
      <c r="Y36" s="1044"/>
      <c r="Z36" s="1044"/>
      <c r="AA36" s="1044">
        <v>30</v>
      </c>
      <c r="AB36" s="1044"/>
      <c r="AC36" s="1044"/>
      <c r="AD36" s="1044"/>
      <c r="AE36" s="1045"/>
      <c r="AF36" s="1040">
        <v>31</v>
      </c>
      <c r="AG36" s="1041"/>
      <c r="AH36" s="1041"/>
      <c r="AI36" s="1041"/>
      <c r="AJ36" s="1042"/>
      <c r="AK36" s="980">
        <v>350</v>
      </c>
      <c r="AL36" s="971"/>
      <c r="AM36" s="971"/>
      <c r="AN36" s="971"/>
      <c r="AO36" s="971"/>
      <c r="AP36" s="971">
        <v>327</v>
      </c>
      <c r="AQ36" s="971"/>
      <c r="AR36" s="971"/>
      <c r="AS36" s="971"/>
      <c r="AT36" s="971"/>
      <c r="AU36" s="971">
        <v>327</v>
      </c>
      <c r="AV36" s="971"/>
      <c r="AW36" s="971"/>
      <c r="AX36" s="971"/>
      <c r="AY36" s="971"/>
      <c r="AZ36" s="1046" t="s">
        <v>590</v>
      </c>
      <c r="BA36" s="1046"/>
      <c r="BB36" s="1046"/>
      <c r="BC36" s="1046"/>
      <c r="BD36" s="1046"/>
      <c r="BE36" s="972" t="s">
        <v>417</v>
      </c>
      <c r="BF36" s="972"/>
      <c r="BG36" s="972"/>
      <c r="BH36" s="972"/>
      <c r="BI36" s="973"/>
      <c r="BJ36" s="232"/>
      <c r="BK36" s="232"/>
      <c r="BL36" s="232"/>
      <c r="BM36" s="232"/>
      <c r="BN36" s="232"/>
      <c r="BO36" s="241"/>
      <c r="BP36" s="241"/>
      <c r="BQ36" s="238">
        <v>30</v>
      </c>
      <c r="BR36" s="239"/>
      <c r="BS36" s="997"/>
      <c r="BT36" s="998"/>
      <c r="BU36" s="998"/>
      <c r="BV36" s="998"/>
      <c r="BW36" s="998"/>
      <c r="BX36" s="998"/>
      <c r="BY36" s="998"/>
      <c r="BZ36" s="998"/>
      <c r="CA36" s="998"/>
      <c r="CB36" s="998"/>
      <c r="CC36" s="998"/>
      <c r="CD36" s="998"/>
      <c r="CE36" s="998"/>
      <c r="CF36" s="998"/>
      <c r="CG36" s="1019"/>
      <c r="CH36" s="994"/>
      <c r="CI36" s="995"/>
      <c r="CJ36" s="995"/>
      <c r="CK36" s="995"/>
      <c r="CL36" s="996"/>
      <c r="CM36" s="994"/>
      <c r="CN36" s="995"/>
      <c r="CO36" s="995"/>
      <c r="CP36" s="995"/>
      <c r="CQ36" s="996"/>
      <c r="CR36" s="994"/>
      <c r="CS36" s="995"/>
      <c r="CT36" s="995"/>
      <c r="CU36" s="995"/>
      <c r="CV36" s="996"/>
      <c r="CW36" s="994"/>
      <c r="CX36" s="995"/>
      <c r="CY36" s="995"/>
      <c r="CZ36" s="995"/>
      <c r="DA36" s="996"/>
      <c r="DB36" s="994"/>
      <c r="DC36" s="995"/>
      <c r="DD36" s="995"/>
      <c r="DE36" s="995"/>
      <c r="DF36" s="996"/>
      <c r="DG36" s="994"/>
      <c r="DH36" s="995"/>
      <c r="DI36" s="995"/>
      <c r="DJ36" s="995"/>
      <c r="DK36" s="996"/>
      <c r="DL36" s="994"/>
      <c r="DM36" s="995"/>
      <c r="DN36" s="995"/>
      <c r="DO36" s="995"/>
      <c r="DP36" s="996"/>
      <c r="DQ36" s="994"/>
      <c r="DR36" s="995"/>
      <c r="DS36" s="995"/>
      <c r="DT36" s="995"/>
      <c r="DU36" s="996"/>
      <c r="DV36" s="997"/>
      <c r="DW36" s="998"/>
      <c r="DX36" s="998"/>
      <c r="DY36" s="998"/>
      <c r="DZ36" s="999"/>
      <c r="EA36" s="230"/>
    </row>
    <row r="37" spans="1:131" ht="26.25" customHeight="1" x14ac:dyDescent="0.15">
      <c r="A37" s="242">
        <v>10</v>
      </c>
      <c r="B37" s="1035"/>
      <c r="C37" s="1036"/>
      <c r="D37" s="1036"/>
      <c r="E37" s="1036"/>
      <c r="F37" s="1036"/>
      <c r="G37" s="1036"/>
      <c r="H37" s="1036"/>
      <c r="I37" s="1036"/>
      <c r="J37" s="1036"/>
      <c r="K37" s="1036"/>
      <c r="L37" s="1036"/>
      <c r="M37" s="1036"/>
      <c r="N37" s="1036"/>
      <c r="O37" s="1036"/>
      <c r="P37" s="1037"/>
      <c r="Q37" s="1043"/>
      <c r="R37" s="1044"/>
      <c r="S37" s="1044"/>
      <c r="T37" s="1044"/>
      <c r="U37" s="1044"/>
      <c r="V37" s="1044"/>
      <c r="W37" s="1044"/>
      <c r="X37" s="1044"/>
      <c r="Y37" s="1044"/>
      <c r="Z37" s="1044"/>
      <c r="AA37" s="1044"/>
      <c r="AB37" s="1044"/>
      <c r="AC37" s="1044"/>
      <c r="AD37" s="1044"/>
      <c r="AE37" s="1045"/>
      <c r="AF37" s="1040"/>
      <c r="AG37" s="1041"/>
      <c r="AH37" s="1041"/>
      <c r="AI37" s="1041"/>
      <c r="AJ37" s="1042"/>
      <c r="AK37" s="980"/>
      <c r="AL37" s="971"/>
      <c r="AM37" s="971"/>
      <c r="AN37" s="971"/>
      <c r="AO37" s="971"/>
      <c r="AP37" s="971"/>
      <c r="AQ37" s="971"/>
      <c r="AR37" s="971"/>
      <c r="AS37" s="971"/>
      <c r="AT37" s="971"/>
      <c r="AU37" s="971"/>
      <c r="AV37" s="971"/>
      <c r="AW37" s="971"/>
      <c r="AX37" s="971"/>
      <c r="AY37" s="971"/>
      <c r="AZ37" s="1046"/>
      <c r="BA37" s="1046"/>
      <c r="BB37" s="1046"/>
      <c r="BC37" s="1046"/>
      <c r="BD37" s="1046"/>
      <c r="BE37" s="972"/>
      <c r="BF37" s="972"/>
      <c r="BG37" s="972"/>
      <c r="BH37" s="972"/>
      <c r="BI37" s="973"/>
      <c r="BJ37" s="232"/>
      <c r="BK37" s="232"/>
      <c r="BL37" s="232"/>
      <c r="BM37" s="232"/>
      <c r="BN37" s="232"/>
      <c r="BO37" s="241"/>
      <c r="BP37" s="241"/>
      <c r="BQ37" s="238">
        <v>31</v>
      </c>
      <c r="BR37" s="239"/>
      <c r="BS37" s="997"/>
      <c r="BT37" s="998"/>
      <c r="BU37" s="998"/>
      <c r="BV37" s="998"/>
      <c r="BW37" s="998"/>
      <c r="BX37" s="998"/>
      <c r="BY37" s="998"/>
      <c r="BZ37" s="998"/>
      <c r="CA37" s="998"/>
      <c r="CB37" s="998"/>
      <c r="CC37" s="998"/>
      <c r="CD37" s="998"/>
      <c r="CE37" s="998"/>
      <c r="CF37" s="998"/>
      <c r="CG37" s="1019"/>
      <c r="CH37" s="994"/>
      <c r="CI37" s="995"/>
      <c r="CJ37" s="995"/>
      <c r="CK37" s="995"/>
      <c r="CL37" s="996"/>
      <c r="CM37" s="994"/>
      <c r="CN37" s="995"/>
      <c r="CO37" s="995"/>
      <c r="CP37" s="995"/>
      <c r="CQ37" s="996"/>
      <c r="CR37" s="994"/>
      <c r="CS37" s="995"/>
      <c r="CT37" s="995"/>
      <c r="CU37" s="995"/>
      <c r="CV37" s="996"/>
      <c r="CW37" s="994"/>
      <c r="CX37" s="995"/>
      <c r="CY37" s="995"/>
      <c r="CZ37" s="995"/>
      <c r="DA37" s="996"/>
      <c r="DB37" s="994"/>
      <c r="DC37" s="995"/>
      <c r="DD37" s="995"/>
      <c r="DE37" s="995"/>
      <c r="DF37" s="996"/>
      <c r="DG37" s="994"/>
      <c r="DH37" s="995"/>
      <c r="DI37" s="995"/>
      <c r="DJ37" s="995"/>
      <c r="DK37" s="996"/>
      <c r="DL37" s="994"/>
      <c r="DM37" s="995"/>
      <c r="DN37" s="995"/>
      <c r="DO37" s="995"/>
      <c r="DP37" s="996"/>
      <c r="DQ37" s="994"/>
      <c r="DR37" s="995"/>
      <c r="DS37" s="995"/>
      <c r="DT37" s="995"/>
      <c r="DU37" s="996"/>
      <c r="DV37" s="997"/>
      <c r="DW37" s="998"/>
      <c r="DX37" s="998"/>
      <c r="DY37" s="998"/>
      <c r="DZ37" s="999"/>
      <c r="EA37" s="230"/>
    </row>
    <row r="38" spans="1:131" ht="26.25" customHeight="1" x14ac:dyDescent="0.15">
      <c r="A38" s="242">
        <v>11</v>
      </c>
      <c r="B38" s="1035"/>
      <c r="C38" s="1036"/>
      <c r="D38" s="1036"/>
      <c r="E38" s="1036"/>
      <c r="F38" s="1036"/>
      <c r="G38" s="1036"/>
      <c r="H38" s="1036"/>
      <c r="I38" s="1036"/>
      <c r="J38" s="1036"/>
      <c r="K38" s="1036"/>
      <c r="L38" s="1036"/>
      <c r="M38" s="1036"/>
      <c r="N38" s="1036"/>
      <c r="O38" s="1036"/>
      <c r="P38" s="1037"/>
      <c r="Q38" s="1043"/>
      <c r="R38" s="1044"/>
      <c r="S38" s="1044"/>
      <c r="T38" s="1044"/>
      <c r="U38" s="1044"/>
      <c r="V38" s="1044"/>
      <c r="W38" s="1044"/>
      <c r="X38" s="1044"/>
      <c r="Y38" s="1044"/>
      <c r="Z38" s="1044"/>
      <c r="AA38" s="1044"/>
      <c r="AB38" s="1044"/>
      <c r="AC38" s="1044"/>
      <c r="AD38" s="1044"/>
      <c r="AE38" s="1045"/>
      <c r="AF38" s="1040"/>
      <c r="AG38" s="1041"/>
      <c r="AH38" s="1041"/>
      <c r="AI38" s="1041"/>
      <c r="AJ38" s="1042"/>
      <c r="AK38" s="980"/>
      <c r="AL38" s="971"/>
      <c r="AM38" s="971"/>
      <c r="AN38" s="971"/>
      <c r="AO38" s="971"/>
      <c r="AP38" s="971"/>
      <c r="AQ38" s="971"/>
      <c r="AR38" s="971"/>
      <c r="AS38" s="971"/>
      <c r="AT38" s="971"/>
      <c r="AU38" s="971"/>
      <c r="AV38" s="971"/>
      <c r="AW38" s="971"/>
      <c r="AX38" s="971"/>
      <c r="AY38" s="971"/>
      <c r="AZ38" s="1046"/>
      <c r="BA38" s="1046"/>
      <c r="BB38" s="1046"/>
      <c r="BC38" s="1046"/>
      <c r="BD38" s="1046"/>
      <c r="BE38" s="972"/>
      <c r="BF38" s="972"/>
      <c r="BG38" s="972"/>
      <c r="BH38" s="972"/>
      <c r="BI38" s="973"/>
      <c r="BJ38" s="232"/>
      <c r="BK38" s="232"/>
      <c r="BL38" s="232"/>
      <c r="BM38" s="232"/>
      <c r="BN38" s="232"/>
      <c r="BO38" s="241"/>
      <c r="BP38" s="241"/>
      <c r="BQ38" s="238">
        <v>32</v>
      </c>
      <c r="BR38" s="239"/>
      <c r="BS38" s="997"/>
      <c r="BT38" s="998"/>
      <c r="BU38" s="998"/>
      <c r="BV38" s="998"/>
      <c r="BW38" s="998"/>
      <c r="BX38" s="998"/>
      <c r="BY38" s="998"/>
      <c r="BZ38" s="998"/>
      <c r="CA38" s="998"/>
      <c r="CB38" s="998"/>
      <c r="CC38" s="998"/>
      <c r="CD38" s="998"/>
      <c r="CE38" s="998"/>
      <c r="CF38" s="998"/>
      <c r="CG38" s="1019"/>
      <c r="CH38" s="994"/>
      <c r="CI38" s="995"/>
      <c r="CJ38" s="995"/>
      <c r="CK38" s="995"/>
      <c r="CL38" s="996"/>
      <c r="CM38" s="994"/>
      <c r="CN38" s="995"/>
      <c r="CO38" s="995"/>
      <c r="CP38" s="995"/>
      <c r="CQ38" s="996"/>
      <c r="CR38" s="994"/>
      <c r="CS38" s="995"/>
      <c r="CT38" s="995"/>
      <c r="CU38" s="995"/>
      <c r="CV38" s="996"/>
      <c r="CW38" s="994"/>
      <c r="CX38" s="995"/>
      <c r="CY38" s="995"/>
      <c r="CZ38" s="995"/>
      <c r="DA38" s="996"/>
      <c r="DB38" s="994"/>
      <c r="DC38" s="995"/>
      <c r="DD38" s="995"/>
      <c r="DE38" s="995"/>
      <c r="DF38" s="996"/>
      <c r="DG38" s="994"/>
      <c r="DH38" s="995"/>
      <c r="DI38" s="995"/>
      <c r="DJ38" s="995"/>
      <c r="DK38" s="996"/>
      <c r="DL38" s="994"/>
      <c r="DM38" s="995"/>
      <c r="DN38" s="995"/>
      <c r="DO38" s="995"/>
      <c r="DP38" s="996"/>
      <c r="DQ38" s="994"/>
      <c r="DR38" s="995"/>
      <c r="DS38" s="995"/>
      <c r="DT38" s="995"/>
      <c r="DU38" s="996"/>
      <c r="DV38" s="997"/>
      <c r="DW38" s="998"/>
      <c r="DX38" s="998"/>
      <c r="DY38" s="998"/>
      <c r="DZ38" s="999"/>
      <c r="EA38" s="230"/>
    </row>
    <row r="39" spans="1:131" ht="26.25" customHeight="1" x14ac:dyDescent="0.15">
      <c r="A39" s="242">
        <v>12</v>
      </c>
      <c r="B39" s="1035"/>
      <c r="C39" s="1036"/>
      <c r="D39" s="1036"/>
      <c r="E39" s="1036"/>
      <c r="F39" s="1036"/>
      <c r="G39" s="1036"/>
      <c r="H39" s="1036"/>
      <c r="I39" s="1036"/>
      <c r="J39" s="1036"/>
      <c r="K39" s="1036"/>
      <c r="L39" s="1036"/>
      <c r="M39" s="1036"/>
      <c r="N39" s="1036"/>
      <c r="O39" s="1036"/>
      <c r="P39" s="1037"/>
      <c r="Q39" s="1043"/>
      <c r="R39" s="1044"/>
      <c r="S39" s="1044"/>
      <c r="T39" s="1044"/>
      <c r="U39" s="1044"/>
      <c r="V39" s="1044"/>
      <c r="W39" s="1044"/>
      <c r="X39" s="1044"/>
      <c r="Y39" s="1044"/>
      <c r="Z39" s="1044"/>
      <c r="AA39" s="1044"/>
      <c r="AB39" s="1044"/>
      <c r="AC39" s="1044"/>
      <c r="AD39" s="1044"/>
      <c r="AE39" s="1045"/>
      <c r="AF39" s="1040"/>
      <c r="AG39" s="1041"/>
      <c r="AH39" s="1041"/>
      <c r="AI39" s="1041"/>
      <c r="AJ39" s="1042"/>
      <c r="AK39" s="980"/>
      <c r="AL39" s="971"/>
      <c r="AM39" s="971"/>
      <c r="AN39" s="971"/>
      <c r="AO39" s="971"/>
      <c r="AP39" s="971"/>
      <c r="AQ39" s="971"/>
      <c r="AR39" s="971"/>
      <c r="AS39" s="971"/>
      <c r="AT39" s="971"/>
      <c r="AU39" s="971"/>
      <c r="AV39" s="971"/>
      <c r="AW39" s="971"/>
      <c r="AX39" s="971"/>
      <c r="AY39" s="971"/>
      <c r="AZ39" s="1046"/>
      <c r="BA39" s="1046"/>
      <c r="BB39" s="1046"/>
      <c r="BC39" s="1046"/>
      <c r="BD39" s="1046"/>
      <c r="BE39" s="972"/>
      <c r="BF39" s="972"/>
      <c r="BG39" s="972"/>
      <c r="BH39" s="972"/>
      <c r="BI39" s="973"/>
      <c r="BJ39" s="232"/>
      <c r="BK39" s="232"/>
      <c r="BL39" s="232"/>
      <c r="BM39" s="232"/>
      <c r="BN39" s="232"/>
      <c r="BO39" s="241"/>
      <c r="BP39" s="241"/>
      <c r="BQ39" s="238">
        <v>33</v>
      </c>
      <c r="BR39" s="239"/>
      <c r="BS39" s="997"/>
      <c r="BT39" s="998"/>
      <c r="BU39" s="998"/>
      <c r="BV39" s="998"/>
      <c r="BW39" s="998"/>
      <c r="BX39" s="998"/>
      <c r="BY39" s="998"/>
      <c r="BZ39" s="998"/>
      <c r="CA39" s="998"/>
      <c r="CB39" s="998"/>
      <c r="CC39" s="998"/>
      <c r="CD39" s="998"/>
      <c r="CE39" s="998"/>
      <c r="CF39" s="998"/>
      <c r="CG39" s="1019"/>
      <c r="CH39" s="994"/>
      <c r="CI39" s="995"/>
      <c r="CJ39" s="995"/>
      <c r="CK39" s="995"/>
      <c r="CL39" s="996"/>
      <c r="CM39" s="994"/>
      <c r="CN39" s="995"/>
      <c r="CO39" s="995"/>
      <c r="CP39" s="995"/>
      <c r="CQ39" s="996"/>
      <c r="CR39" s="994"/>
      <c r="CS39" s="995"/>
      <c r="CT39" s="995"/>
      <c r="CU39" s="995"/>
      <c r="CV39" s="996"/>
      <c r="CW39" s="994"/>
      <c r="CX39" s="995"/>
      <c r="CY39" s="995"/>
      <c r="CZ39" s="995"/>
      <c r="DA39" s="996"/>
      <c r="DB39" s="994"/>
      <c r="DC39" s="995"/>
      <c r="DD39" s="995"/>
      <c r="DE39" s="995"/>
      <c r="DF39" s="996"/>
      <c r="DG39" s="994"/>
      <c r="DH39" s="995"/>
      <c r="DI39" s="995"/>
      <c r="DJ39" s="995"/>
      <c r="DK39" s="996"/>
      <c r="DL39" s="994"/>
      <c r="DM39" s="995"/>
      <c r="DN39" s="995"/>
      <c r="DO39" s="995"/>
      <c r="DP39" s="996"/>
      <c r="DQ39" s="994"/>
      <c r="DR39" s="995"/>
      <c r="DS39" s="995"/>
      <c r="DT39" s="995"/>
      <c r="DU39" s="996"/>
      <c r="DV39" s="997"/>
      <c r="DW39" s="998"/>
      <c r="DX39" s="998"/>
      <c r="DY39" s="998"/>
      <c r="DZ39" s="999"/>
      <c r="EA39" s="230"/>
    </row>
    <row r="40" spans="1:131" ht="26.25" customHeight="1" x14ac:dyDescent="0.15">
      <c r="A40" s="238">
        <v>13</v>
      </c>
      <c r="B40" s="1035"/>
      <c r="C40" s="1036"/>
      <c r="D40" s="1036"/>
      <c r="E40" s="1036"/>
      <c r="F40" s="1036"/>
      <c r="G40" s="1036"/>
      <c r="H40" s="1036"/>
      <c r="I40" s="1036"/>
      <c r="J40" s="1036"/>
      <c r="K40" s="1036"/>
      <c r="L40" s="1036"/>
      <c r="M40" s="1036"/>
      <c r="N40" s="1036"/>
      <c r="O40" s="1036"/>
      <c r="P40" s="1037"/>
      <c r="Q40" s="1043"/>
      <c r="R40" s="1044"/>
      <c r="S40" s="1044"/>
      <c r="T40" s="1044"/>
      <c r="U40" s="1044"/>
      <c r="V40" s="1044"/>
      <c r="W40" s="1044"/>
      <c r="X40" s="1044"/>
      <c r="Y40" s="1044"/>
      <c r="Z40" s="1044"/>
      <c r="AA40" s="1044"/>
      <c r="AB40" s="1044"/>
      <c r="AC40" s="1044"/>
      <c r="AD40" s="1044"/>
      <c r="AE40" s="1045"/>
      <c r="AF40" s="1040"/>
      <c r="AG40" s="1041"/>
      <c r="AH40" s="1041"/>
      <c r="AI40" s="1041"/>
      <c r="AJ40" s="1042"/>
      <c r="AK40" s="980"/>
      <c r="AL40" s="971"/>
      <c r="AM40" s="971"/>
      <c r="AN40" s="971"/>
      <c r="AO40" s="971"/>
      <c r="AP40" s="971"/>
      <c r="AQ40" s="971"/>
      <c r="AR40" s="971"/>
      <c r="AS40" s="971"/>
      <c r="AT40" s="971"/>
      <c r="AU40" s="971"/>
      <c r="AV40" s="971"/>
      <c r="AW40" s="971"/>
      <c r="AX40" s="971"/>
      <c r="AY40" s="971"/>
      <c r="AZ40" s="1046"/>
      <c r="BA40" s="1046"/>
      <c r="BB40" s="1046"/>
      <c r="BC40" s="1046"/>
      <c r="BD40" s="1046"/>
      <c r="BE40" s="972"/>
      <c r="BF40" s="972"/>
      <c r="BG40" s="972"/>
      <c r="BH40" s="972"/>
      <c r="BI40" s="973"/>
      <c r="BJ40" s="232"/>
      <c r="BK40" s="232"/>
      <c r="BL40" s="232"/>
      <c r="BM40" s="232"/>
      <c r="BN40" s="232"/>
      <c r="BO40" s="241"/>
      <c r="BP40" s="241"/>
      <c r="BQ40" s="238">
        <v>34</v>
      </c>
      <c r="BR40" s="239"/>
      <c r="BS40" s="997"/>
      <c r="BT40" s="998"/>
      <c r="BU40" s="998"/>
      <c r="BV40" s="998"/>
      <c r="BW40" s="998"/>
      <c r="BX40" s="998"/>
      <c r="BY40" s="998"/>
      <c r="BZ40" s="998"/>
      <c r="CA40" s="998"/>
      <c r="CB40" s="998"/>
      <c r="CC40" s="998"/>
      <c r="CD40" s="998"/>
      <c r="CE40" s="998"/>
      <c r="CF40" s="998"/>
      <c r="CG40" s="1019"/>
      <c r="CH40" s="994"/>
      <c r="CI40" s="995"/>
      <c r="CJ40" s="995"/>
      <c r="CK40" s="995"/>
      <c r="CL40" s="996"/>
      <c r="CM40" s="994"/>
      <c r="CN40" s="995"/>
      <c r="CO40" s="995"/>
      <c r="CP40" s="995"/>
      <c r="CQ40" s="996"/>
      <c r="CR40" s="994"/>
      <c r="CS40" s="995"/>
      <c r="CT40" s="995"/>
      <c r="CU40" s="995"/>
      <c r="CV40" s="996"/>
      <c r="CW40" s="994"/>
      <c r="CX40" s="995"/>
      <c r="CY40" s="995"/>
      <c r="CZ40" s="995"/>
      <c r="DA40" s="996"/>
      <c r="DB40" s="994"/>
      <c r="DC40" s="995"/>
      <c r="DD40" s="995"/>
      <c r="DE40" s="995"/>
      <c r="DF40" s="996"/>
      <c r="DG40" s="994"/>
      <c r="DH40" s="995"/>
      <c r="DI40" s="995"/>
      <c r="DJ40" s="995"/>
      <c r="DK40" s="996"/>
      <c r="DL40" s="994"/>
      <c r="DM40" s="995"/>
      <c r="DN40" s="995"/>
      <c r="DO40" s="995"/>
      <c r="DP40" s="996"/>
      <c r="DQ40" s="994"/>
      <c r="DR40" s="995"/>
      <c r="DS40" s="995"/>
      <c r="DT40" s="995"/>
      <c r="DU40" s="996"/>
      <c r="DV40" s="997"/>
      <c r="DW40" s="998"/>
      <c r="DX40" s="998"/>
      <c r="DY40" s="998"/>
      <c r="DZ40" s="999"/>
      <c r="EA40" s="230"/>
    </row>
    <row r="41" spans="1:131" ht="26.25" customHeight="1" x14ac:dyDescent="0.15">
      <c r="A41" s="238">
        <v>14</v>
      </c>
      <c r="B41" s="1035"/>
      <c r="C41" s="1036"/>
      <c r="D41" s="1036"/>
      <c r="E41" s="1036"/>
      <c r="F41" s="1036"/>
      <c r="G41" s="1036"/>
      <c r="H41" s="1036"/>
      <c r="I41" s="1036"/>
      <c r="J41" s="1036"/>
      <c r="K41" s="1036"/>
      <c r="L41" s="1036"/>
      <c r="M41" s="1036"/>
      <c r="N41" s="1036"/>
      <c r="O41" s="1036"/>
      <c r="P41" s="1037"/>
      <c r="Q41" s="1043"/>
      <c r="R41" s="1044"/>
      <c r="S41" s="1044"/>
      <c r="T41" s="1044"/>
      <c r="U41" s="1044"/>
      <c r="V41" s="1044"/>
      <c r="W41" s="1044"/>
      <c r="X41" s="1044"/>
      <c r="Y41" s="1044"/>
      <c r="Z41" s="1044"/>
      <c r="AA41" s="1044"/>
      <c r="AB41" s="1044"/>
      <c r="AC41" s="1044"/>
      <c r="AD41" s="1044"/>
      <c r="AE41" s="1045"/>
      <c r="AF41" s="1040"/>
      <c r="AG41" s="1041"/>
      <c r="AH41" s="1041"/>
      <c r="AI41" s="1041"/>
      <c r="AJ41" s="1042"/>
      <c r="AK41" s="980"/>
      <c r="AL41" s="971"/>
      <c r="AM41" s="971"/>
      <c r="AN41" s="971"/>
      <c r="AO41" s="971"/>
      <c r="AP41" s="971"/>
      <c r="AQ41" s="971"/>
      <c r="AR41" s="971"/>
      <c r="AS41" s="971"/>
      <c r="AT41" s="971"/>
      <c r="AU41" s="971"/>
      <c r="AV41" s="971"/>
      <c r="AW41" s="971"/>
      <c r="AX41" s="971"/>
      <c r="AY41" s="971"/>
      <c r="AZ41" s="1046"/>
      <c r="BA41" s="1046"/>
      <c r="BB41" s="1046"/>
      <c r="BC41" s="1046"/>
      <c r="BD41" s="1046"/>
      <c r="BE41" s="972"/>
      <c r="BF41" s="972"/>
      <c r="BG41" s="972"/>
      <c r="BH41" s="972"/>
      <c r="BI41" s="973"/>
      <c r="BJ41" s="232"/>
      <c r="BK41" s="232"/>
      <c r="BL41" s="232"/>
      <c r="BM41" s="232"/>
      <c r="BN41" s="232"/>
      <c r="BO41" s="241"/>
      <c r="BP41" s="241"/>
      <c r="BQ41" s="238">
        <v>35</v>
      </c>
      <c r="BR41" s="239"/>
      <c r="BS41" s="997"/>
      <c r="BT41" s="998"/>
      <c r="BU41" s="998"/>
      <c r="BV41" s="998"/>
      <c r="BW41" s="998"/>
      <c r="BX41" s="998"/>
      <c r="BY41" s="998"/>
      <c r="BZ41" s="998"/>
      <c r="CA41" s="998"/>
      <c r="CB41" s="998"/>
      <c r="CC41" s="998"/>
      <c r="CD41" s="998"/>
      <c r="CE41" s="998"/>
      <c r="CF41" s="998"/>
      <c r="CG41" s="1019"/>
      <c r="CH41" s="994"/>
      <c r="CI41" s="995"/>
      <c r="CJ41" s="995"/>
      <c r="CK41" s="995"/>
      <c r="CL41" s="996"/>
      <c r="CM41" s="994"/>
      <c r="CN41" s="995"/>
      <c r="CO41" s="995"/>
      <c r="CP41" s="995"/>
      <c r="CQ41" s="996"/>
      <c r="CR41" s="994"/>
      <c r="CS41" s="995"/>
      <c r="CT41" s="995"/>
      <c r="CU41" s="995"/>
      <c r="CV41" s="996"/>
      <c r="CW41" s="994"/>
      <c r="CX41" s="995"/>
      <c r="CY41" s="995"/>
      <c r="CZ41" s="995"/>
      <c r="DA41" s="996"/>
      <c r="DB41" s="994"/>
      <c r="DC41" s="995"/>
      <c r="DD41" s="995"/>
      <c r="DE41" s="995"/>
      <c r="DF41" s="996"/>
      <c r="DG41" s="994"/>
      <c r="DH41" s="995"/>
      <c r="DI41" s="995"/>
      <c r="DJ41" s="995"/>
      <c r="DK41" s="996"/>
      <c r="DL41" s="994"/>
      <c r="DM41" s="995"/>
      <c r="DN41" s="995"/>
      <c r="DO41" s="995"/>
      <c r="DP41" s="996"/>
      <c r="DQ41" s="994"/>
      <c r="DR41" s="995"/>
      <c r="DS41" s="995"/>
      <c r="DT41" s="995"/>
      <c r="DU41" s="996"/>
      <c r="DV41" s="997"/>
      <c r="DW41" s="998"/>
      <c r="DX41" s="998"/>
      <c r="DY41" s="998"/>
      <c r="DZ41" s="999"/>
      <c r="EA41" s="230"/>
    </row>
    <row r="42" spans="1:131" ht="26.25" customHeight="1" x14ac:dyDescent="0.15">
      <c r="A42" s="238">
        <v>15</v>
      </c>
      <c r="B42" s="1035"/>
      <c r="C42" s="1036"/>
      <c r="D42" s="1036"/>
      <c r="E42" s="1036"/>
      <c r="F42" s="1036"/>
      <c r="G42" s="1036"/>
      <c r="H42" s="1036"/>
      <c r="I42" s="1036"/>
      <c r="J42" s="1036"/>
      <c r="K42" s="1036"/>
      <c r="L42" s="1036"/>
      <c r="M42" s="1036"/>
      <c r="N42" s="1036"/>
      <c r="O42" s="1036"/>
      <c r="P42" s="1037"/>
      <c r="Q42" s="1043"/>
      <c r="R42" s="1044"/>
      <c r="S42" s="1044"/>
      <c r="T42" s="1044"/>
      <c r="U42" s="1044"/>
      <c r="V42" s="1044"/>
      <c r="W42" s="1044"/>
      <c r="X42" s="1044"/>
      <c r="Y42" s="1044"/>
      <c r="Z42" s="1044"/>
      <c r="AA42" s="1044"/>
      <c r="AB42" s="1044"/>
      <c r="AC42" s="1044"/>
      <c r="AD42" s="1044"/>
      <c r="AE42" s="1045"/>
      <c r="AF42" s="1040"/>
      <c r="AG42" s="1041"/>
      <c r="AH42" s="1041"/>
      <c r="AI42" s="1041"/>
      <c r="AJ42" s="1042"/>
      <c r="AK42" s="980"/>
      <c r="AL42" s="971"/>
      <c r="AM42" s="971"/>
      <c r="AN42" s="971"/>
      <c r="AO42" s="971"/>
      <c r="AP42" s="971"/>
      <c r="AQ42" s="971"/>
      <c r="AR42" s="971"/>
      <c r="AS42" s="971"/>
      <c r="AT42" s="971"/>
      <c r="AU42" s="971"/>
      <c r="AV42" s="971"/>
      <c r="AW42" s="971"/>
      <c r="AX42" s="971"/>
      <c r="AY42" s="971"/>
      <c r="AZ42" s="1046"/>
      <c r="BA42" s="1046"/>
      <c r="BB42" s="1046"/>
      <c r="BC42" s="1046"/>
      <c r="BD42" s="1046"/>
      <c r="BE42" s="972"/>
      <c r="BF42" s="972"/>
      <c r="BG42" s="972"/>
      <c r="BH42" s="972"/>
      <c r="BI42" s="973"/>
      <c r="BJ42" s="232"/>
      <c r="BK42" s="232"/>
      <c r="BL42" s="232"/>
      <c r="BM42" s="232"/>
      <c r="BN42" s="232"/>
      <c r="BO42" s="241"/>
      <c r="BP42" s="241"/>
      <c r="BQ42" s="238">
        <v>36</v>
      </c>
      <c r="BR42" s="239"/>
      <c r="BS42" s="997"/>
      <c r="BT42" s="998"/>
      <c r="BU42" s="998"/>
      <c r="BV42" s="998"/>
      <c r="BW42" s="998"/>
      <c r="BX42" s="998"/>
      <c r="BY42" s="998"/>
      <c r="BZ42" s="998"/>
      <c r="CA42" s="998"/>
      <c r="CB42" s="998"/>
      <c r="CC42" s="998"/>
      <c r="CD42" s="998"/>
      <c r="CE42" s="998"/>
      <c r="CF42" s="998"/>
      <c r="CG42" s="1019"/>
      <c r="CH42" s="994"/>
      <c r="CI42" s="995"/>
      <c r="CJ42" s="995"/>
      <c r="CK42" s="995"/>
      <c r="CL42" s="996"/>
      <c r="CM42" s="994"/>
      <c r="CN42" s="995"/>
      <c r="CO42" s="995"/>
      <c r="CP42" s="995"/>
      <c r="CQ42" s="996"/>
      <c r="CR42" s="994"/>
      <c r="CS42" s="995"/>
      <c r="CT42" s="995"/>
      <c r="CU42" s="995"/>
      <c r="CV42" s="996"/>
      <c r="CW42" s="994"/>
      <c r="CX42" s="995"/>
      <c r="CY42" s="995"/>
      <c r="CZ42" s="995"/>
      <c r="DA42" s="996"/>
      <c r="DB42" s="994"/>
      <c r="DC42" s="995"/>
      <c r="DD42" s="995"/>
      <c r="DE42" s="995"/>
      <c r="DF42" s="996"/>
      <c r="DG42" s="994"/>
      <c r="DH42" s="995"/>
      <c r="DI42" s="995"/>
      <c r="DJ42" s="995"/>
      <c r="DK42" s="996"/>
      <c r="DL42" s="994"/>
      <c r="DM42" s="995"/>
      <c r="DN42" s="995"/>
      <c r="DO42" s="995"/>
      <c r="DP42" s="996"/>
      <c r="DQ42" s="994"/>
      <c r="DR42" s="995"/>
      <c r="DS42" s="995"/>
      <c r="DT42" s="995"/>
      <c r="DU42" s="996"/>
      <c r="DV42" s="997"/>
      <c r="DW42" s="998"/>
      <c r="DX42" s="998"/>
      <c r="DY42" s="998"/>
      <c r="DZ42" s="999"/>
      <c r="EA42" s="230"/>
    </row>
    <row r="43" spans="1:131" ht="26.25" customHeight="1" x14ac:dyDescent="0.15">
      <c r="A43" s="238">
        <v>16</v>
      </c>
      <c r="B43" s="1035"/>
      <c r="C43" s="1036"/>
      <c r="D43" s="1036"/>
      <c r="E43" s="1036"/>
      <c r="F43" s="1036"/>
      <c r="G43" s="1036"/>
      <c r="H43" s="1036"/>
      <c r="I43" s="1036"/>
      <c r="J43" s="1036"/>
      <c r="K43" s="1036"/>
      <c r="L43" s="1036"/>
      <c r="M43" s="1036"/>
      <c r="N43" s="1036"/>
      <c r="O43" s="1036"/>
      <c r="P43" s="1037"/>
      <c r="Q43" s="1043"/>
      <c r="R43" s="1044"/>
      <c r="S43" s="1044"/>
      <c r="T43" s="1044"/>
      <c r="U43" s="1044"/>
      <c r="V43" s="1044"/>
      <c r="W43" s="1044"/>
      <c r="X43" s="1044"/>
      <c r="Y43" s="1044"/>
      <c r="Z43" s="1044"/>
      <c r="AA43" s="1044"/>
      <c r="AB43" s="1044"/>
      <c r="AC43" s="1044"/>
      <c r="AD43" s="1044"/>
      <c r="AE43" s="1045"/>
      <c r="AF43" s="1040"/>
      <c r="AG43" s="1041"/>
      <c r="AH43" s="1041"/>
      <c r="AI43" s="1041"/>
      <c r="AJ43" s="1042"/>
      <c r="AK43" s="980"/>
      <c r="AL43" s="971"/>
      <c r="AM43" s="971"/>
      <c r="AN43" s="971"/>
      <c r="AO43" s="971"/>
      <c r="AP43" s="971"/>
      <c r="AQ43" s="971"/>
      <c r="AR43" s="971"/>
      <c r="AS43" s="971"/>
      <c r="AT43" s="971"/>
      <c r="AU43" s="971"/>
      <c r="AV43" s="971"/>
      <c r="AW43" s="971"/>
      <c r="AX43" s="971"/>
      <c r="AY43" s="971"/>
      <c r="AZ43" s="1046"/>
      <c r="BA43" s="1046"/>
      <c r="BB43" s="1046"/>
      <c r="BC43" s="1046"/>
      <c r="BD43" s="1046"/>
      <c r="BE43" s="972"/>
      <c r="BF43" s="972"/>
      <c r="BG43" s="972"/>
      <c r="BH43" s="972"/>
      <c r="BI43" s="973"/>
      <c r="BJ43" s="232"/>
      <c r="BK43" s="232"/>
      <c r="BL43" s="232"/>
      <c r="BM43" s="232"/>
      <c r="BN43" s="232"/>
      <c r="BO43" s="241"/>
      <c r="BP43" s="241"/>
      <c r="BQ43" s="238">
        <v>37</v>
      </c>
      <c r="BR43" s="239"/>
      <c r="BS43" s="997"/>
      <c r="BT43" s="998"/>
      <c r="BU43" s="998"/>
      <c r="BV43" s="998"/>
      <c r="BW43" s="998"/>
      <c r="BX43" s="998"/>
      <c r="BY43" s="998"/>
      <c r="BZ43" s="998"/>
      <c r="CA43" s="998"/>
      <c r="CB43" s="998"/>
      <c r="CC43" s="998"/>
      <c r="CD43" s="998"/>
      <c r="CE43" s="998"/>
      <c r="CF43" s="998"/>
      <c r="CG43" s="1019"/>
      <c r="CH43" s="994"/>
      <c r="CI43" s="995"/>
      <c r="CJ43" s="995"/>
      <c r="CK43" s="995"/>
      <c r="CL43" s="996"/>
      <c r="CM43" s="994"/>
      <c r="CN43" s="995"/>
      <c r="CO43" s="995"/>
      <c r="CP43" s="995"/>
      <c r="CQ43" s="996"/>
      <c r="CR43" s="994"/>
      <c r="CS43" s="995"/>
      <c r="CT43" s="995"/>
      <c r="CU43" s="995"/>
      <c r="CV43" s="996"/>
      <c r="CW43" s="994"/>
      <c r="CX43" s="995"/>
      <c r="CY43" s="995"/>
      <c r="CZ43" s="995"/>
      <c r="DA43" s="996"/>
      <c r="DB43" s="994"/>
      <c r="DC43" s="995"/>
      <c r="DD43" s="995"/>
      <c r="DE43" s="995"/>
      <c r="DF43" s="996"/>
      <c r="DG43" s="994"/>
      <c r="DH43" s="995"/>
      <c r="DI43" s="995"/>
      <c r="DJ43" s="995"/>
      <c r="DK43" s="996"/>
      <c r="DL43" s="994"/>
      <c r="DM43" s="995"/>
      <c r="DN43" s="995"/>
      <c r="DO43" s="995"/>
      <c r="DP43" s="996"/>
      <c r="DQ43" s="994"/>
      <c r="DR43" s="995"/>
      <c r="DS43" s="995"/>
      <c r="DT43" s="995"/>
      <c r="DU43" s="996"/>
      <c r="DV43" s="997"/>
      <c r="DW43" s="998"/>
      <c r="DX43" s="998"/>
      <c r="DY43" s="998"/>
      <c r="DZ43" s="999"/>
      <c r="EA43" s="230"/>
    </row>
    <row r="44" spans="1:131" ht="26.25" customHeight="1" x14ac:dyDescent="0.15">
      <c r="A44" s="238">
        <v>17</v>
      </c>
      <c r="B44" s="1035"/>
      <c r="C44" s="1036"/>
      <c r="D44" s="1036"/>
      <c r="E44" s="1036"/>
      <c r="F44" s="1036"/>
      <c r="G44" s="1036"/>
      <c r="H44" s="1036"/>
      <c r="I44" s="1036"/>
      <c r="J44" s="1036"/>
      <c r="K44" s="1036"/>
      <c r="L44" s="1036"/>
      <c r="M44" s="1036"/>
      <c r="N44" s="1036"/>
      <c r="O44" s="1036"/>
      <c r="P44" s="1037"/>
      <c r="Q44" s="1043"/>
      <c r="R44" s="1044"/>
      <c r="S44" s="1044"/>
      <c r="T44" s="1044"/>
      <c r="U44" s="1044"/>
      <c r="V44" s="1044"/>
      <c r="W44" s="1044"/>
      <c r="X44" s="1044"/>
      <c r="Y44" s="1044"/>
      <c r="Z44" s="1044"/>
      <c r="AA44" s="1044"/>
      <c r="AB44" s="1044"/>
      <c r="AC44" s="1044"/>
      <c r="AD44" s="1044"/>
      <c r="AE44" s="1045"/>
      <c r="AF44" s="1040"/>
      <c r="AG44" s="1041"/>
      <c r="AH44" s="1041"/>
      <c r="AI44" s="1041"/>
      <c r="AJ44" s="1042"/>
      <c r="AK44" s="980"/>
      <c r="AL44" s="971"/>
      <c r="AM44" s="971"/>
      <c r="AN44" s="971"/>
      <c r="AO44" s="971"/>
      <c r="AP44" s="971"/>
      <c r="AQ44" s="971"/>
      <c r="AR44" s="971"/>
      <c r="AS44" s="971"/>
      <c r="AT44" s="971"/>
      <c r="AU44" s="971"/>
      <c r="AV44" s="971"/>
      <c r="AW44" s="971"/>
      <c r="AX44" s="971"/>
      <c r="AY44" s="971"/>
      <c r="AZ44" s="1046"/>
      <c r="BA44" s="1046"/>
      <c r="BB44" s="1046"/>
      <c r="BC44" s="1046"/>
      <c r="BD44" s="1046"/>
      <c r="BE44" s="972"/>
      <c r="BF44" s="972"/>
      <c r="BG44" s="972"/>
      <c r="BH44" s="972"/>
      <c r="BI44" s="973"/>
      <c r="BJ44" s="232"/>
      <c r="BK44" s="232"/>
      <c r="BL44" s="232"/>
      <c r="BM44" s="232"/>
      <c r="BN44" s="232"/>
      <c r="BO44" s="241"/>
      <c r="BP44" s="241"/>
      <c r="BQ44" s="238">
        <v>38</v>
      </c>
      <c r="BR44" s="239"/>
      <c r="BS44" s="997"/>
      <c r="BT44" s="998"/>
      <c r="BU44" s="998"/>
      <c r="BV44" s="998"/>
      <c r="BW44" s="998"/>
      <c r="BX44" s="998"/>
      <c r="BY44" s="998"/>
      <c r="BZ44" s="998"/>
      <c r="CA44" s="998"/>
      <c r="CB44" s="998"/>
      <c r="CC44" s="998"/>
      <c r="CD44" s="998"/>
      <c r="CE44" s="998"/>
      <c r="CF44" s="998"/>
      <c r="CG44" s="1019"/>
      <c r="CH44" s="994"/>
      <c r="CI44" s="995"/>
      <c r="CJ44" s="995"/>
      <c r="CK44" s="995"/>
      <c r="CL44" s="996"/>
      <c r="CM44" s="994"/>
      <c r="CN44" s="995"/>
      <c r="CO44" s="995"/>
      <c r="CP44" s="995"/>
      <c r="CQ44" s="996"/>
      <c r="CR44" s="994"/>
      <c r="CS44" s="995"/>
      <c r="CT44" s="995"/>
      <c r="CU44" s="995"/>
      <c r="CV44" s="996"/>
      <c r="CW44" s="994"/>
      <c r="CX44" s="995"/>
      <c r="CY44" s="995"/>
      <c r="CZ44" s="995"/>
      <c r="DA44" s="996"/>
      <c r="DB44" s="994"/>
      <c r="DC44" s="995"/>
      <c r="DD44" s="995"/>
      <c r="DE44" s="995"/>
      <c r="DF44" s="996"/>
      <c r="DG44" s="994"/>
      <c r="DH44" s="995"/>
      <c r="DI44" s="995"/>
      <c r="DJ44" s="995"/>
      <c r="DK44" s="996"/>
      <c r="DL44" s="994"/>
      <c r="DM44" s="995"/>
      <c r="DN44" s="995"/>
      <c r="DO44" s="995"/>
      <c r="DP44" s="996"/>
      <c r="DQ44" s="994"/>
      <c r="DR44" s="995"/>
      <c r="DS44" s="995"/>
      <c r="DT44" s="995"/>
      <c r="DU44" s="996"/>
      <c r="DV44" s="997"/>
      <c r="DW44" s="998"/>
      <c r="DX44" s="998"/>
      <c r="DY44" s="998"/>
      <c r="DZ44" s="999"/>
      <c r="EA44" s="230"/>
    </row>
    <row r="45" spans="1:131" ht="26.25" customHeight="1" x14ac:dyDescent="0.15">
      <c r="A45" s="238">
        <v>18</v>
      </c>
      <c r="B45" s="1035"/>
      <c r="C45" s="1036"/>
      <c r="D45" s="1036"/>
      <c r="E45" s="1036"/>
      <c r="F45" s="1036"/>
      <c r="G45" s="1036"/>
      <c r="H45" s="1036"/>
      <c r="I45" s="1036"/>
      <c r="J45" s="1036"/>
      <c r="K45" s="1036"/>
      <c r="L45" s="1036"/>
      <c r="M45" s="1036"/>
      <c r="N45" s="1036"/>
      <c r="O45" s="1036"/>
      <c r="P45" s="1037"/>
      <c r="Q45" s="1043"/>
      <c r="R45" s="1044"/>
      <c r="S45" s="1044"/>
      <c r="T45" s="1044"/>
      <c r="U45" s="1044"/>
      <c r="V45" s="1044"/>
      <c r="W45" s="1044"/>
      <c r="X45" s="1044"/>
      <c r="Y45" s="1044"/>
      <c r="Z45" s="1044"/>
      <c r="AA45" s="1044"/>
      <c r="AB45" s="1044"/>
      <c r="AC45" s="1044"/>
      <c r="AD45" s="1044"/>
      <c r="AE45" s="1045"/>
      <c r="AF45" s="1040"/>
      <c r="AG45" s="1041"/>
      <c r="AH45" s="1041"/>
      <c r="AI45" s="1041"/>
      <c r="AJ45" s="1042"/>
      <c r="AK45" s="980"/>
      <c r="AL45" s="971"/>
      <c r="AM45" s="971"/>
      <c r="AN45" s="971"/>
      <c r="AO45" s="971"/>
      <c r="AP45" s="971"/>
      <c r="AQ45" s="971"/>
      <c r="AR45" s="971"/>
      <c r="AS45" s="971"/>
      <c r="AT45" s="971"/>
      <c r="AU45" s="971"/>
      <c r="AV45" s="971"/>
      <c r="AW45" s="971"/>
      <c r="AX45" s="971"/>
      <c r="AY45" s="971"/>
      <c r="AZ45" s="1046"/>
      <c r="BA45" s="1046"/>
      <c r="BB45" s="1046"/>
      <c r="BC45" s="1046"/>
      <c r="BD45" s="1046"/>
      <c r="BE45" s="972"/>
      <c r="BF45" s="972"/>
      <c r="BG45" s="972"/>
      <c r="BH45" s="972"/>
      <c r="BI45" s="973"/>
      <c r="BJ45" s="232"/>
      <c r="BK45" s="232"/>
      <c r="BL45" s="232"/>
      <c r="BM45" s="232"/>
      <c r="BN45" s="232"/>
      <c r="BO45" s="241"/>
      <c r="BP45" s="241"/>
      <c r="BQ45" s="238">
        <v>39</v>
      </c>
      <c r="BR45" s="239"/>
      <c r="BS45" s="997"/>
      <c r="BT45" s="998"/>
      <c r="BU45" s="998"/>
      <c r="BV45" s="998"/>
      <c r="BW45" s="998"/>
      <c r="BX45" s="998"/>
      <c r="BY45" s="998"/>
      <c r="BZ45" s="998"/>
      <c r="CA45" s="998"/>
      <c r="CB45" s="998"/>
      <c r="CC45" s="998"/>
      <c r="CD45" s="998"/>
      <c r="CE45" s="998"/>
      <c r="CF45" s="998"/>
      <c r="CG45" s="1019"/>
      <c r="CH45" s="994"/>
      <c r="CI45" s="995"/>
      <c r="CJ45" s="995"/>
      <c r="CK45" s="995"/>
      <c r="CL45" s="996"/>
      <c r="CM45" s="994"/>
      <c r="CN45" s="995"/>
      <c r="CO45" s="995"/>
      <c r="CP45" s="995"/>
      <c r="CQ45" s="996"/>
      <c r="CR45" s="994"/>
      <c r="CS45" s="995"/>
      <c r="CT45" s="995"/>
      <c r="CU45" s="995"/>
      <c r="CV45" s="996"/>
      <c r="CW45" s="994"/>
      <c r="CX45" s="995"/>
      <c r="CY45" s="995"/>
      <c r="CZ45" s="995"/>
      <c r="DA45" s="996"/>
      <c r="DB45" s="994"/>
      <c r="DC45" s="995"/>
      <c r="DD45" s="995"/>
      <c r="DE45" s="995"/>
      <c r="DF45" s="996"/>
      <c r="DG45" s="994"/>
      <c r="DH45" s="995"/>
      <c r="DI45" s="995"/>
      <c r="DJ45" s="995"/>
      <c r="DK45" s="996"/>
      <c r="DL45" s="994"/>
      <c r="DM45" s="995"/>
      <c r="DN45" s="995"/>
      <c r="DO45" s="995"/>
      <c r="DP45" s="996"/>
      <c r="DQ45" s="994"/>
      <c r="DR45" s="995"/>
      <c r="DS45" s="995"/>
      <c r="DT45" s="995"/>
      <c r="DU45" s="996"/>
      <c r="DV45" s="997"/>
      <c r="DW45" s="998"/>
      <c r="DX45" s="998"/>
      <c r="DY45" s="998"/>
      <c r="DZ45" s="999"/>
      <c r="EA45" s="230"/>
    </row>
    <row r="46" spans="1:131" ht="26.25" customHeight="1" x14ac:dyDescent="0.15">
      <c r="A46" s="238">
        <v>19</v>
      </c>
      <c r="B46" s="1035"/>
      <c r="C46" s="1036"/>
      <c r="D46" s="1036"/>
      <c r="E46" s="1036"/>
      <c r="F46" s="1036"/>
      <c r="G46" s="1036"/>
      <c r="H46" s="1036"/>
      <c r="I46" s="1036"/>
      <c r="J46" s="1036"/>
      <c r="K46" s="1036"/>
      <c r="L46" s="1036"/>
      <c r="M46" s="1036"/>
      <c r="N46" s="1036"/>
      <c r="O46" s="1036"/>
      <c r="P46" s="1037"/>
      <c r="Q46" s="1043"/>
      <c r="R46" s="1044"/>
      <c r="S46" s="1044"/>
      <c r="T46" s="1044"/>
      <c r="U46" s="1044"/>
      <c r="V46" s="1044"/>
      <c r="W46" s="1044"/>
      <c r="X46" s="1044"/>
      <c r="Y46" s="1044"/>
      <c r="Z46" s="1044"/>
      <c r="AA46" s="1044"/>
      <c r="AB46" s="1044"/>
      <c r="AC46" s="1044"/>
      <c r="AD46" s="1044"/>
      <c r="AE46" s="1045"/>
      <c r="AF46" s="1040"/>
      <c r="AG46" s="1041"/>
      <c r="AH46" s="1041"/>
      <c r="AI46" s="1041"/>
      <c r="AJ46" s="1042"/>
      <c r="AK46" s="980"/>
      <c r="AL46" s="971"/>
      <c r="AM46" s="971"/>
      <c r="AN46" s="971"/>
      <c r="AO46" s="971"/>
      <c r="AP46" s="971"/>
      <c r="AQ46" s="971"/>
      <c r="AR46" s="971"/>
      <c r="AS46" s="971"/>
      <c r="AT46" s="971"/>
      <c r="AU46" s="971"/>
      <c r="AV46" s="971"/>
      <c r="AW46" s="971"/>
      <c r="AX46" s="971"/>
      <c r="AY46" s="971"/>
      <c r="AZ46" s="1046"/>
      <c r="BA46" s="1046"/>
      <c r="BB46" s="1046"/>
      <c r="BC46" s="1046"/>
      <c r="BD46" s="1046"/>
      <c r="BE46" s="972"/>
      <c r="BF46" s="972"/>
      <c r="BG46" s="972"/>
      <c r="BH46" s="972"/>
      <c r="BI46" s="973"/>
      <c r="BJ46" s="232"/>
      <c r="BK46" s="232"/>
      <c r="BL46" s="232"/>
      <c r="BM46" s="232"/>
      <c r="BN46" s="232"/>
      <c r="BO46" s="241"/>
      <c r="BP46" s="241"/>
      <c r="BQ46" s="238">
        <v>40</v>
      </c>
      <c r="BR46" s="239"/>
      <c r="BS46" s="997"/>
      <c r="BT46" s="998"/>
      <c r="BU46" s="998"/>
      <c r="BV46" s="998"/>
      <c r="BW46" s="998"/>
      <c r="BX46" s="998"/>
      <c r="BY46" s="998"/>
      <c r="BZ46" s="998"/>
      <c r="CA46" s="998"/>
      <c r="CB46" s="998"/>
      <c r="CC46" s="998"/>
      <c r="CD46" s="998"/>
      <c r="CE46" s="998"/>
      <c r="CF46" s="998"/>
      <c r="CG46" s="1019"/>
      <c r="CH46" s="994"/>
      <c r="CI46" s="995"/>
      <c r="CJ46" s="995"/>
      <c r="CK46" s="995"/>
      <c r="CL46" s="996"/>
      <c r="CM46" s="994"/>
      <c r="CN46" s="995"/>
      <c r="CO46" s="995"/>
      <c r="CP46" s="995"/>
      <c r="CQ46" s="996"/>
      <c r="CR46" s="994"/>
      <c r="CS46" s="995"/>
      <c r="CT46" s="995"/>
      <c r="CU46" s="995"/>
      <c r="CV46" s="996"/>
      <c r="CW46" s="994"/>
      <c r="CX46" s="995"/>
      <c r="CY46" s="995"/>
      <c r="CZ46" s="995"/>
      <c r="DA46" s="996"/>
      <c r="DB46" s="994"/>
      <c r="DC46" s="995"/>
      <c r="DD46" s="995"/>
      <c r="DE46" s="995"/>
      <c r="DF46" s="996"/>
      <c r="DG46" s="994"/>
      <c r="DH46" s="995"/>
      <c r="DI46" s="995"/>
      <c r="DJ46" s="995"/>
      <c r="DK46" s="996"/>
      <c r="DL46" s="994"/>
      <c r="DM46" s="995"/>
      <c r="DN46" s="995"/>
      <c r="DO46" s="995"/>
      <c r="DP46" s="996"/>
      <c r="DQ46" s="994"/>
      <c r="DR46" s="995"/>
      <c r="DS46" s="995"/>
      <c r="DT46" s="995"/>
      <c r="DU46" s="996"/>
      <c r="DV46" s="997"/>
      <c r="DW46" s="998"/>
      <c r="DX46" s="998"/>
      <c r="DY46" s="998"/>
      <c r="DZ46" s="999"/>
      <c r="EA46" s="230"/>
    </row>
    <row r="47" spans="1:131" ht="26.25" customHeight="1" x14ac:dyDescent="0.15">
      <c r="A47" s="238">
        <v>20</v>
      </c>
      <c r="B47" s="1035"/>
      <c r="C47" s="1036"/>
      <c r="D47" s="1036"/>
      <c r="E47" s="1036"/>
      <c r="F47" s="1036"/>
      <c r="G47" s="1036"/>
      <c r="H47" s="1036"/>
      <c r="I47" s="1036"/>
      <c r="J47" s="1036"/>
      <c r="K47" s="1036"/>
      <c r="L47" s="1036"/>
      <c r="M47" s="1036"/>
      <c r="N47" s="1036"/>
      <c r="O47" s="1036"/>
      <c r="P47" s="1037"/>
      <c r="Q47" s="1043"/>
      <c r="R47" s="1044"/>
      <c r="S47" s="1044"/>
      <c r="T47" s="1044"/>
      <c r="U47" s="1044"/>
      <c r="V47" s="1044"/>
      <c r="W47" s="1044"/>
      <c r="X47" s="1044"/>
      <c r="Y47" s="1044"/>
      <c r="Z47" s="1044"/>
      <c r="AA47" s="1044"/>
      <c r="AB47" s="1044"/>
      <c r="AC47" s="1044"/>
      <c r="AD47" s="1044"/>
      <c r="AE47" s="1045"/>
      <c r="AF47" s="1040"/>
      <c r="AG47" s="1041"/>
      <c r="AH47" s="1041"/>
      <c r="AI47" s="1041"/>
      <c r="AJ47" s="1042"/>
      <c r="AK47" s="980"/>
      <c r="AL47" s="971"/>
      <c r="AM47" s="971"/>
      <c r="AN47" s="971"/>
      <c r="AO47" s="971"/>
      <c r="AP47" s="971"/>
      <c r="AQ47" s="971"/>
      <c r="AR47" s="971"/>
      <c r="AS47" s="971"/>
      <c r="AT47" s="971"/>
      <c r="AU47" s="971"/>
      <c r="AV47" s="971"/>
      <c r="AW47" s="971"/>
      <c r="AX47" s="971"/>
      <c r="AY47" s="971"/>
      <c r="AZ47" s="1046"/>
      <c r="BA47" s="1046"/>
      <c r="BB47" s="1046"/>
      <c r="BC47" s="1046"/>
      <c r="BD47" s="1046"/>
      <c r="BE47" s="972"/>
      <c r="BF47" s="972"/>
      <c r="BG47" s="972"/>
      <c r="BH47" s="972"/>
      <c r="BI47" s="973"/>
      <c r="BJ47" s="232"/>
      <c r="BK47" s="232"/>
      <c r="BL47" s="232"/>
      <c r="BM47" s="232"/>
      <c r="BN47" s="232"/>
      <c r="BO47" s="241"/>
      <c r="BP47" s="241"/>
      <c r="BQ47" s="238">
        <v>41</v>
      </c>
      <c r="BR47" s="239"/>
      <c r="BS47" s="997"/>
      <c r="BT47" s="998"/>
      <c r="BU47" s="998"/>
      <c r="BV47" s="998"/>
      <c r="BW47" s="998"/>
      <c r="BX47" s="998"/>
      <c r="BY47" s="998"/>
      <c r="BZ47" s="998"/>
      <c r="CA47" s="998"/>
      <c r="CB47" s="998"/>
      <c r="CC47" s="998"/>
      <c r="CD47" s="998"/>
      <c r="CE47" s="998"/>
      <c r="CF47" s="998"/>
      <c r="CG47" s="1019"/>
      <c r="CH47" s="994"/>
      <c r="CI47" s="995"/>
      <c r="CJ47" s="995"/>
      <c r="CK47" s="995"/>
      <c r="CL47" s="996"/>
      <c r="CM47" s="994"/>
      <c r="CN47" s="995"/>
      <c r="CO47" s="995"/>
      <c r="CP47" s="995"/>
      <c r="CQ47" s="996"/>
      <c r="CR47" s="994"/>
      <c r="CS47" s="995"/>
      <c r="CT47" s="995"/>
      <c r="CU47" s="995"/>
      <c r="CV47" s="996"/>
      <c r="CW47" s="994"/>
      <c r="CX47" s="995"/>
      <c r="CY47" s="995"/>
      <c r="CZ47" s="995"/>
      <c r="DA47" s="996"/>
      <c r="DB47" s="994"/>
      <c r="DC47" s="995"/>
      <c r="DD47" s="995"/>
      <c r="DE47" s="995"/>
      <c r="DF47" s="996"/>
      <c r="DG47" s="994"/>
      <c r="DH47" s="995"/>
      <c r="DI47" s="995"/>
      <c r="DJ47" s="995"/>
      <c r="DK47" s="996"/>
      <c r="DL47" s="994"/>
      <c r="DM47" s="995"/>
      <c r="DN47" s="995"/>
      <c r="DO47" s="995"/>
      <c r="DP47" s="996"/>
      <c r="DQ47" s="994"/>
      <c r="DR47" s="995"/>
      <c r="DS47" s="995"/>
      <c r="DT47" s="995"/>
      <c r="DU47" s="996"/>
      <c r="DV47" s="997"/>
      <c r="DW47" s="998"/>
      <c r="DX47" s="998"/>
      <c r="DY47" s="998"/>
      <c r="DZ47" s="999"/>
      <c r="EA47" s="230"/>
    </row>
    <row r="48" spans="1:131" ht="26.25" customHeight="1" x14ac:dyDescent="0.15">
      <c r="A48" s="238">
        <v>21</v>
      </c>
      <c r="B48" s="1035"/>
      <c r="C48" s="1036"/>
      <c r="D48" s="1036"/>
      <c r="E48" s="1036"/>
      <c r="F48" s="1036"/>
      <c r="G48" s="1036"/>
      <c r="H48" s="1036"/>
      <c r="I48" s="1036"/>
      <c r="J48" s="1036"/>
      <c r="K48" s="1036"/>
      <c r="L48" s="1036"/>
      <c r="M48" s="1036"/>
      <c r="N48" s="1036"/>
      <c r="O48" s="1036"/>
      <c r="P48" s="1037"/>
      <c r="Q48" s="1043"/>
      <c r="R48" s="1044"/>
      <c r="S48" s="1044"/>
      <c r="T48" s="1044"/>
      <c r="U48" s="1044"/>
      <c r="V48" s="1044"/>
      <c r="W48" s="1044"/>
      <c r="X48" s="1044"/>
      <c r="Y48" s="1044"/>
      <c r="Z48" s="1044"/>
      <c r="AA48" s="1044"/>
      <c r="AB48" s="1044"/>
      <c r="AC48" s="1044"/>
      <c r="AD48" s="1044"/>
      <c r="AE48" s="1045"/>
      <c r="AF48" s="1040"/>
      <c r="AG48" s="1041"/>
      <c r="AH48" s="1041"/>
      <c r="AI48" s="1041"/>
      <c r="AJ48" s="1042"/>
      <c r="AK48" s="980"/>
      <c r="AL48" s="971"/>
      <c r="AM48" s="971"/>
      <c r="AN48" s="971"/>
      <c r="AO48" s="971"/>
      <c r="AP48" s="971"/>
      <c r="AQ48" s="971"/>
      <c r="AR48" s="971"/>
      <c r="AS48" s="971"/>
      <c r="AT48" s="971"/>
      <c r="AU48" s="971"/>
      <c r="AV48" s="971"/>
      <c r="AW48" s="971"/>
      <c r="AX48" s="971"/>
      <c r="AY48" s="971"/>
      <c r="AZ48" s="1046"/>
      <c r="BA48" s="1046"/>
      <c r="BB48" s="1046"/>
      <c r="BC48" s="1046"/>
      <c r="BD48" s="1046"/>
      <c r="BE48" s="972"/>
      <c r="BF48" s="972"/>
      <c r="BG48" s="972"/>
      <c r="BH48" s="972"/>
      <c r="BI48" s="973"/>
      <c r="BJ48" s="232"/>
      <c r="BK48" s="232"/>
      <c r="BL48" s="232"/>
      <c r="BM48" s="232"/>
      <c r="BN48" s="232"/>
      <c r="BO48" s="241"/>
      <c r="BP48" s="241"/>
      <c r="BQ48" s="238">
        <v>42</v>
      </c>
      <c r="BR48" s="239"/>
      <c r="BS48" s="997"/>
      <c r="BT48" s="998"/>
      <c r="BU48" s="998"/>
      <c r="BV48" s="998"/>
      <c r="BW48" s="998"/>
      <c r="BX48" s="998"/>
      <c r="BY48" s="998"/>
      <c r="BZ48" s="998"/>
      <c r="CA48" s="998"/>
      <c r="CB48" s="998"/>
      <c r="CC48" s="998"/>
      <c r="CD48" s="998"/>
      <c r="CE48" s="998"/>
      <c r="CF48" s="998"/>
      <c r="CG48" s="1019"/>
      <c r="CH48" s="994"/>
      <c r="CI48" s="995"/>
      <c r="CJ48" s="995"/>
      <c r="CK48" s="995"/>
      <c r="CL48" s="996"/>
      <c r="CM48" s="994"/>
      <c r="CN48" s="995"/>
      <c r="CO48" s="995"/>
      <c r="CP48" s="995"/>
      <c r="CQ48" s="996"/>
      <c r="CR48" s="994"/>
      <c r="CS48" s="995"/>
      <c r="CT48" s="995"/>
      <c r="CU48" s="995"/>
      <c r="CV48" s="996"/>
      <c r="CW48" s="994"/>
      <c r="CX48" s="995"/>
      <c r="CY48" s="995"/>
      <c r="CZ48" s="995"/>
      <c r="DA48" s="996"/>
      <c r="DB48" s="994"/>
      <c r="DC48" s="995"/>
      <c r="DD48" s="995"/>
      <c r="DE48" s="995"/>
      <c r="DF48" s="996"/>
      <c r="DG48" s="994"/>
      <c r="DH48" s="995"/>
      <c r="DI48" s="995"/>
      <c r="DJ48" s="995"/>
      <c r="DK48" s="996"/>
      <c r="DL48" s="994"/>
      <c r="DM48" s="995"/>
      <c r="DN48" s="995"/>
      <c r="DO48" s="995"/>
      <c r="DP48" s="996"/>
      <c r="DQ48" s="994"/>
      <c r="DR48" s="995"/>
      <c r="DS48" s="995"/>
      <c r="DT48" s="995"/>
      <c r="DU48" s="996"/>
      <c r="DV48" s="997"/>
      <c r="DW48" s="998"/>
      <c r="DX48" s="998"/>
      <c r="DY48" s="998"/>
      <c r="DZ48" s="999"/>
      <c r="EA48" s="230"/>
    </row>
    <row r="49" spans="1:131" ht="26.25" customHeight="1" x14ac:dyDescent="0.15">
      <c r="A49" s="238">
        <v>22</v>
      </c>
      <c r="B49" s="1035"/>
      <c r="C49" s="1036"/>
      <c r="D49" s="1036"/>
      <c r="E49" s="1036"/>
      <c r="F49" s="1036"/>
      <c r="G49" s="1036"/>
      <c r="H49" s="1036"/>
      <c r="I49" s="1036"/>
      <c r="J49" s="1036"/>
      <c r="K49" s="1036"/>
      <c r="L49" s="1036"/>
      <c r="M49" s="1036"/>
      <c r="N49" s="1036"/>
      <c r="O49" s="1036"/>
      <c r="P49" s="1037"/>
      <c r="Q49" s="1043"/>
      <c r="R49" s="1044"/>
      <c r="S49" s="1044"/>
      <c r="T49" s="1044"/>
      <c r="U49" s="1044"/>
      <c r="V49" s="1044"/>
      <c r="W49" s="1044"/>
      <c r="X49" s="1044"/>
      <c r="Y49" s="1044"/>
      <c r="Z49" s="1044"/>
      <c r="AA49" s="1044"/>
      <c r="AB49" s="1044"/>
      <c r="AC49" s="1044"/>
      <c r="AD49" s="1044"/>
      <c r="AE49" s="1045"/>
      <c r="AF49" s="1040"/>
      <c r="AG49" s="1041"/>
      <c r="AH49" s="1041"/>
      <c r="AI49" s="1041"/>
      <c r="AJ49" s="1042"/>
      <c r="AK49" s="980"/>
      <c r="AL49" s="971"/>
      <c r="AM49" s="971"/>
      <c r="AN49" s="971"/>
      <c r="AO49" s="971"/>
      <c r="AP49" s="971"/>
      <c r="AQ49" s="971"/>
      <c r="AR49" s="971"/>
      <c r="AS49" s="971"/>
      <c r="AT49" s="971"/>
      <c r="AU49" s="971"/>
      <c r="AV49" s="971"/>
      <c r="AW49" s="971"/>
      <c r="AX49" s="971"/>
      <c r="AY49" s="971"/>
      <c r="AZ49" s="1046"/>
      <c r="BA49" s="1046"/>
      <c r="BB49" s="1046"/>
      <c r="BC49" s="1046"/>
      <c r="BD49" s="1046"/>
      <c r="BE49" s="972"/>
      <c r="BF49" s="972"/>
      <c r="BG49" s="972"/>
      <c r="BH49" s="972"/>
      <c r="BI49" s="973"/>
      <c r="BJ49" s="232"/>
      <c r="BK49" s="232"/>
      <c r="BL49" s="232"/>
      <c r="BM49" s="232"/>
      <c r="BN49" s="232"/>
      <c r="BO49" s="241"/>
      <c r="BP49" s="241"/>
      <c r="BQ49" s="238">
        <v>43</v>
      </c>
      <c r="BR49" s="239"/>
      <c r="BS49" s="997"/>
      <c r="BT49" s="998"/>
      <c r="BU49" s="998"/>
      <c r="BV49" s="998"/>
      <c r="BW49" s="998"/>
      <c r="BX49" s="998"/>
      <c r="BY49" s="998"/>
      <c r="BZ49" s="998"/>
      <c r="CA49" s="998"/>
      <c r="CB49" s="998"/>
      <c r="CC49" s="998"/>
      <c r="CD49" s="998"/>
      <c r="CE49" s="998"/>
      <c r="CF49" s="998"/>
      <c r="CG49" s="1019"/>
      <c r="CH49" s="994"/>
      <c r="CI49" s="995"/>
      <c r="CJ49" s="995"/>
      <c r="CK49" s="995"/>
      <c r="CL49" s="996"/>
      <c r="CM49" s="994"/>
      <c r="CN49" s="995"/>
      <c r="CO49" s="995"/>
      <c r="CP49" s="995"/>
      <c r="CQ49" s="996"/>
      <c r="CR49" s="994"/>
      <c r="CS49" s="995"/>
      <c r="CT49" s="995"/>
      <c r="CU49" s="995"/>
      <c r="CV49" s="996"/>
      <c r="CW49" s="994"/>
      <c r="CX49" s="995"/>
      <c r="CY49" s="995"/>
      <c r="CZ49" s="995"/>
      <c r="DA49" s="996"/>
      <c r="DB49" s="994"/>
      <c r="DC49" s="995"/>
      <c r="DD49" s="995"/>
      <c r="DE49" s="995"/>
      <c r="DF49" s="996"/>
      <c r="DG49" s="994"/>
      <c r="DH49" s="995"/>
      <c r="DI49" s="995"/>
      <c r="DJ49" s="995"/>
      <c r="DK49" s="996"/>
      <c r="DL49" s="994"/>
      <c r="DM49" s="995"/>
      <c r="DN49" s="995"/>
      <c r="DO49" s="995"/>
      <c r="DP49" s="996"/>
      <c r="DQ49" s="994"/>
      <c r="DR49" s="995"/>
      <c r="DS49" s="995"/>
      <c r="DT49" s="995"/>
      <c r="DU49" s="996"/>
      <c r="DV49" s="997"/>
      <c r="DW49" s="998"/>
      <c r="DX49" s="998"/>
      <c r="DY49" s="998"/>
      <c r="DZ49" s="999"/>
      <c r="EA49" s="230"/>
    </row>
    <row r="50" spans="1:131" ht="26.25" customHeight="1" x14ac:dyDescent="0.15">
      <c r="A50" s="238">
        <v>23</v>
      </c>
      <c r="B50" s="1035"/>
      <c r="C50" s="1036"/>
      <c r="D50" s="1036"/>
      <c r="E50" s="1036"/>
      <c r="F50" s="1036"/>
      <c r="G50" s="1036"/>
      <c r="H50" s="1036"/>
      <c r="I50" s="1036"/>
      <c r="J50" s="1036"/>
      <c r="K50" s="1036"/>
      <c r="L50" s="1036"/>
      <c r="M50" s="1036"/>
      <c r="N50" s="1036"/>
      <c r="O50" s="1036"/>
      <c r="P50" s="1037"/>
      <c r="Q50" s="1038"/>
      <c r="R50" s="1030"/>
      <c r="S50" s="1030"/>
      <c r="T50" s="1030"/>
      <c r="U50" s="1030"/>
      <c r="V50" s="1030"/>
      <c r="W50" s="1030"/>
      <c r="X50" s="1030"/>
      <c r="Y50" s="1030"/>
      <c r="Z50" s="1030"/>
      <c r="AA50" s="1030"/>
      <c r="AB50" s="1030"/>
      <c r="AC50" s="1030"/>
      <c r="AD50" s="1030"/>
      <c r="AE50" s="1039"/>
      <c r="AF50" s="1040"/>
      <c r="AG50" s="1041"/>
      <c r="AH50" s="1041"/>
      <c r="AI50" s="1041"/>
      <c r="AJ50" s="1042"/>
      <c r="AK50" s="1029"/>
      <c r="AL50" s="1030"/>
      <c r="AM50" s="1030"/>
      <c r="AN50" s="1030"/>
      <c r="AO50" s="1030"/>
      <c r="AP50" s="1030"/>
      <c r="AQ50" s="1030"/>
      <c r="AR50" s="1030"/>
      <c r="AS50" s="1030"/>
      <c r="AT50" s="1030"/>
      <c r="AU50" s="1030"/>
      <c r="AV50" s="1030"/>
      <c r="AW50" s="1030"/>
      <c r="AX50" s="1030"/>
      <c r="AY50" s="1030"/>
      <c r="AZ50" s="1031"/>
      <c r="BA50" s="1031"/>
      <c r="BB50" s="1031"/>
      <c r="BC50" s="1031"/>
      <c r="BD50" s="1031"/>
      <c r="BE50" s="972"/>
      <c r="BF50" s="972"/>
      <c r="BG50" s="972"/>
      <c r="BH50" s="972"/>
      <c r="BI50" s="973"/>
      <c r="BJ50" s="232"/>
      <c r="BK50" s="232"/>
      <c r="BL50" s="232"/>
      <c r="BM50" s="232"/>
      <c r="BN50" s="232"/>
      <c r="BO50" s="241"/>
      <c r="BP50" s="241"/>
      <c r="BQ50" s="238">
        <v>44</v>
      </c>
      <c r="BR50" s="239"/>
      <c r="BS50" s="997"/>
      <c r="BT50" s="998"/>
      <c r="BU50" s="998"/>
      <c r="BV50" s="998"/>
      <c r="BW50" s="998"/>
      <c r="BX50" s="998"/>
      <c r="BY50" s="998"/>
      <c r="BZ50" s="998"/>
      <c r="CA50" s="998"/>
      <c r="CB50" s="998"/>
      <c r="CC50" s="998"/>
      <c r="CD50" s="998"/>
      <c r="CE50" s="998"/>
      <c r="CF50" s="998"/>
      <c r="CG50" s="1019"/>
      <c r="CH50" s="994"/>
      <c r="CI50" s="995"/>
      <c r="CJ50" s="995"/>
      <c r="CK50" s="995"/>
      <c r="CL50" s="996"/>
      <c r="CM50" s="994"/>
      <c r="CN50" s="995"/>
      <c r="CO50" s="995"/>
      <c r="CP50" s="995"/>
      <c r="CQ50" s="996"/>
      <c r="CR50" s="994"/>
      <c r="CS50" s="995"/>
      <c r="CT50" s="995"/>
      <c r="CU50" s="995"/>
      <c r="CV50" s="996"/>
      <c r="CW50" s="994"/>
      <c r="CX50" s="995"/>
      <c r="CY50" s="995"/>
      <c r="CZ50" s="995"/>
      <c r="DA50" s="996"/>
      <c r="DB50" s="994"/>
      <c r="DC50" s="995"/>
      <c r="DD50" s="995"/>
      <c r="DE50" s="995"/>
      <c r="DF50" s="996"/>
      <c r="DG50" s="994"/>
      <c r="DH50" s="995"/>
      <c r="DI50" s="995"/>
      <c r="DJ50" s="995"/>
      <c r="DK50" s="996"/>
      <c r="DL50" s="994"/>
      <c r="DM50" s="995"/>
      <c r="DN50" s="995"/>
      <c r="DO50" s="995"/>
      <c r="DP50" s="996"/>
      <c r="DQ50" s="994"/>
      <c r="DR50" s="995"/>
      <c r="DS50" s="995"/>
      <c r="DT50" s="995"/>
      <c r="DU50" s="996"/>
      <c r="DV50" s="997"/>
      <c r="DW50" s="998"/>
      <c r="DX50" s="998"/>
      <c r="DY50" s="998"/>
      <c r="DZ50" s="999"/>
      <c r="EA50" s="230"/>
    </row>
    <row r="51" spans="1:131" ht="26.25" customHeight="1" x14ac:dyDescent="0.15">
      <c r="A51" s="238">
        <v>24</v>
      </c>
      <c r="B51" s="1035"/>
      <c r="C51" s="1036"/>
      <c r="D51" s="1036"/>
      <c r="E51" s="1036"/>
      <c r="F51" s="1036"/>
      <c r="G51" s="1036"/>
      <c r="H51" s="1036"/>
      <c r="I51" s="1036"/>
      <c r="J51" s="1036"/>
      <c r="K51" s="1036"/>
      <c r="L51" s="1036"/>
      <c r="M51" s="1036"/>
      <c r="N51" s="1036"/>
      <c r="O51" s="1036"/>
      <c r="P51" s="1037"/>
      <c r="Q51" s="1038"/>
      <c r="R51" s="1030"/>
      <c r="S51" s="1030"/>
      <c r="T51" s="1030"/>
      <c r="U51" s="1030"/>
      <c r="V51" s="1030"/>
      <c r="W51" s="1030"/>
      <c r="X51" s="1030"/>
      <c r="Y51" s="1030"/>
      <c r="Z51" s="1030"/>
      <c r="AA51" s="1030"/>
      <c r="AB51" s="1030"/>
      <c r="AC51" s="1030"/>
      <c r="AD51" s="1030"/>
      <c r="AE51" s="1039"/>
      <c r="AF51" s="1040"/>
      <c r="AG51" s="1041"/>
      <c r="AH51" s="1041"/>
      <c r="AI51" s="1041"/>
      <c r="AJ51" s="1042"/>
      <c r="AK51" s="1029"/>
      <c r="AL51" s="1030"/>
      <c r="AM51" s="1030"/>
      <c r="AN51" s="1030"/>
      <c r="AO51" s="1030"/>
      <c r="AP51" s="1030"/>
      <c r="AQ51" s="1030"/>
      <c r="AR51" s="1030"/>
      <c r="AS51" s="1030"/>
      <c r="AT51" s="1030"/>
      <c r="AU51" s="1030"/>
      <c r="AV51" s="1030"/>
      <c r="AW51" s="1030"/>
      <c r="AX51" s="1030"/>
      <c r="AY51" s="1030"/>
      <c r="AZ51" s="1031"/>
      <c r="BA51" s="1031"/>
      <c r="BB51" s="1031"/>
      <c r="BC51" s="1031"/>
      <c r="BD51" s="1031"/>
      <c r="BE51" s="972"/>
      <c r="BF51" s="972"/>
      <c r="BG51" s="972"/>
      <c r="BH51" s="972"/>
      <c r="BI51" s="973"/>
      <c r="BJ51" s="232"/>
      <c r="BK51" s="232"/>
      <c r="BL51" s="232"/>
      <c r="BM51" s="232"/>
      <c r="BN51" s="232"/>
      <c r="BO51" s="241"/>
      <c r="BP51" s="241"/>
      <c r="BQ51" s="238">
        <v>45</v>
      </c>
      <c r="BR51" s="239"/>
      <c r="BS51" s="997"/>
      <c r="BT51" s="998"/>
      <c r="BU51" s="998"/>
      <c r="BV51" s="998"/>
      <c r="BW51" s="998"/>
      <c r="BX51" s="998"/>
      <c r="BY51" s="998"/>
      <c r="BZ51" s="998"/>
      <c r="CA51" s="998"/>
      <c r="CB51" s="998"/>
      <c r="CC51" s="998"/>
      <c r="CD51" s="998"/>
      <c r="CE51" s="998"/>
      <c r="CF51" s="998"/>
      <c r="CG51" s="1019"/>
      <c r="CH51" s="994"/>
      <c r="CI51" s="995"/>
      <c r="CJ51" s="995"/>
      <c r="CK51" s="995"/>
      <c r="CL51" s="996"/>
      <c r="CM51" s="994"/>
      <c r="CN51" s="995"/>
      <c r="CO51" s="995"/>
      <c r="CP51" s="995"/>
      <c r="CQ51" s="996"/>
      <c r="CR51" s="994"/>
      <c r="CS51" s="995"/>
      <c r="CT51" s="995"/>
      <c r="CU51" s="995"/>
      <c r="CV51" s="996"/>
      <c r="CW51" s="994"/>
      <c r="CX51" s="995"/>
      <c r="CY51" s="995"/>
      <c r="CZ51" s="995"/>
      <c r="DA51" s="996"/>
      <c r="DB51" s="994"/>
      <c r="DC51" s="995"/>
      <c r="DD51" s="995"/>
      <c r="DE51" s="995"/>
      <c r="DF51" s="996"/>
      <c r="DG51" s="994"/>
      <c r="DH51" s="995"/>
      <c r="DI51" s="995"/>
      <c r="DJ51" s="995"/>
      <c r="DK51" s="996"/>
      <c r="DL51" s="994"/>
      <c r="DM51" s="995"/>
      <c r="DN51" s="995"/>
      <c r="DO51" s="995"/>
      <c r="DP51" s="996"/>
      <c r="DQ51" s="994"/>
      <c r="DR51" s="995"/>
      <c r="DS51" s="995"/>
      <c r="DT51" s="995"/>
      <c r="DU51" s="996"/>
      <c r="DV51" s="997"/>
      <c r="DW51" s="998"/>
      <c r="DX51" s="998"/>
      <c r="DY51" s="998"/>
      <c r="DZ51" s="999"/>
      <c r="EA51" s="230"/>
    </row>
    <row r="52" spans="1:131" ht="26.25" customHeight="1" x14ac:dyDescent="0.15">
      <c r="A52" s="238">
        <v>25</v>
      </c>
      <c r="B52" s="1035"/>
      <c r="C52" s="1036"/>
      <c r="D52" s="1036"/>
      <c r="E52" s="1036"/>
      <c r="F52" s="1036"/>
      <c r="G52" s="1036"/>
      <c r="H52" s="1036"/>
      <c r="I52" s="1036"/>
      <c r="J52" s="1036"/>
      <c r="K52" s="1036"/>
      <c r="L52" s="1036"/>
      <c r="M52" s="1036"/>
      <c r="N52" s="1036"/>
      <c r="O52" s="1036"/>
      <c r="P52" s="1037"/>
      <c r="Q52" s="1038"/>
      <c r="R52" s="1030"/>
      <c r="S52" s="1030"/>
      <c r="T52" s="1030"/>
      <c r="U52" s="1030"/>
      <c r="V52" s="1030"/>
      <c r="W52" s="1030"/>
      <c r="X52" s="1030"/>
      <c r="Y52" s="1030"/>
      <c r="Z52" s="1030"/>
      <c r="AA52" s="1030"/>
      <c r="AB52" s="1030"/>
      <c r="AC52" s="1030"/>
      <c r="AD52" s="1030"/>
      <c r="AE52" s="1039"/>
      <c r="AF52" s="1040"/>
      <c r="AG52" s="1041"/>
      <c r="AH52" s="1041"/>
      <c r="AI52" s="1041"/>
      <c r="AJ52" s="1042"/>
      <c r="AK52" s="1029"/>
      <c r="AL52" s="1030"/>
      <c r="AM52" s="1030"/>
      <c r="AN52" s="1030"/>
      <c r="AO52" s="1030"/>
      <c r="AP52" s="1030"/>
      <c r="AQ52" s="1030"/>
      <c r="AR52" s="1030"/>
      <c r="AS52" s="1030"/>
      <c r="AT52" s="1030"/>
      <c r="AU52" s="1030"/>
      <c r="AV52" s="1030"/>
      <c r="AW52" s="1030"/>
      <c r="AX52" s="1030"/>
      <c r="AY52" s="1030"/>
      <c r="AZ52" s="1031"/>
      <c r="BA52" s="1031"/>
      <c r="BB52" s="1031"/>
      <c r="BC52" s="1031"/>
      <c r="BD52" s="1031"/>
      <c r="BE52" s="972"/>
      <c r="BF52" s="972"/>
      <c r="BG52" s="972"/>
      <c r="BH52" s="972"/>
      <c r="BI52" s="973"/>
      <c r="BJ52" s="232"/>
      <c r="BK52" s="232"/>
      <c r="BL52" s="232"/>
      <c r="BM52" s="232"/>
      <c r="BN52" s="232"/>
      <c r="BO52" s="241"/>
      <c r="BP52" s="241"/>
      <c r="BQ52" s="238">
        <v>46</v>
      </c>
      <c r="BR52" s="239"/>
      <c r="BS52" s="997"/>
      <c r="BT52" s="998"/>
      <c r="BU52" s="998"/>
      <c r="BV52" s="998"/>
      <c r="BW52" s="998"/>
      <c r="BX52" s="998"/>
      <c r="BY52" s="998"/>
      <c r="BZ52" s="998"/>
      <c r="CA52" s="998"/>
      <c r="CB52" s="998"/>
      <c r="CC52" s="998"/>
      <c r="CD52" s="998"/>
      <c r="CE52" s="998"/>
      <c r="CF52" s="998"/>
      <c r="CG52" s="1019"/>
      <c r="CH52" s="994"/>
      <c r="CI52" s="995"/>
      <c r="CJ52" s="995"/>
      <c r="CK52" s="995"/>
      <c r="CL52" s="996"/>
      <c r="CM52" s="994"/>
      <c r="CN52" s="995"/>
      <c r="CO52" s="995"/>
      <c r="CP52" s="995"/>
      <c r="CQ52" s="996"/>
      <c r="CR52" s="994"/>
      <c r="CS52" s="995"/>
      <c r="CT52" s="995"/>
      <c r="CU52" s="995"/>
      <c r="CV52" s="996"/>
      <c r="CW52" s="994"/>
      <c r="CX52" s="995"/>
      <c r="CY52" s="995"/>
      <c r="CZ52" s="995"/>
      <c r="DA52" s="996"/>
      <c r="DB52" s="994"/>
      <c r="DC52" s="995"/>
      <c r="DD52" s="995"/>
      <c r="DE52" s="995"/>
      <c r="DF52" s="996"/>
      <c r="DG52" s="994"/>
      <c r="DH52" s="995"/>
      <c r="DI52" s="995"/>
      <c r="DJ52" s="995"/>
      <c r="DK52" s="996"/>
      <c r="DL52" s="994"/>
      <c r="DM52" s="995"/>
      <c r="DN52" s="995"/>
      <c r="DO52" s="995"/>
      <c r="DP52" s="996"/>
      <c r="DQ52" s="994"/>
      <c r="DR52" s="995"/>
      <c r="DS52" s="995"/>
      <c r="DT52" s="995"/>
      <c r="DU52" s="996"/>
      <c r="DV52" s="997"/>
      <c r="DW52" s="998"/>
      <c r="DX52" s="998"/>
      <c r="DY52" s="998"/>
      <c r="DZ52" s="999"/>
      <c r="EA52" s="230"/>
    </row>
    <row r="53" spans="1:131" ht="26.25" customHeight="1" x14ac:dyDescent="0.15">
      <c r="A53" s="238">
        <v>26</v>
      </c>
      <c r="B53" s="1035"/>
      <c r="C53" s="1036"/>
      <c r="D53" s="1036"/>
      <c r="E53" s="1036"/>
      <c r="F53" s="1036"/>
      <c r="G53" s="1036"/>
      <c r="H53" s="1036"/>
      <c r="I53" s="1036"/>
      <c r="J53" s="1036"/>
      <c r="K53" s="1036"/>
      <c r="L53" s="1036"/>
      <c r="M53" s="1036"/>
      <c r="N53" s="1036"/>
      <c r="O53" s="1036"/>
      <c r="P53" s="1037"/>
      <c r="Q53" s="1038"/>
      <c r="R53" s="1030"/>
      <c r="S53" s="1030"/>
      <c r="T53" s="1030"/>
      <c r="U53" s="1030"/>
      <c r="V53" s="1030"/>
      <c r="W53" s="1030"/>
      <c r="X53" s="1030"/>
      <c r="Y53" s="1030"/>
      <c r="Z53" s="1030"/>
      <c r="AA53" s="1030"/>
      <c r="AB53" s="1030"/>
      <c r="AC53" s="1030"/>
      <c r="AD53" s="1030"/>
      <c r="AE53" s="1039"/>
      <c r="AF53" s="1040"/>
      <c r="AG53" s="1041"/>
      <c r="AH53" s="1041"/>
      <c r="AI53" s="1041"/>
      <c r="AJ53" s="1042"/>
      <c r="AK53" s="1029"/>
      <c r="AL53" s="1030"/>
      <c r="AM53" s="1030"/>
      <c r="AN53" s="1030"/>
      <c r="AO53" s="1030"/>
      <c r="AP53" s="1030"/>
      <c r="AQ53" s="1030"/>
      <c r="AR53" s="1030"/>
      <c r="AS53" s="1030"/>
      <c r="AT53" s="1030"/>
      <c r="AU53" s="1030"/>
      <c r="AV53" s="1030"/>
      <c r="AW53" s="1030"/>
      <c r="AX53" s="1030"/>
      <c r="AY53" s="1030"/>
      <c r="AZ53" s="1031"/>
      <c r="BA53" s="1031"/>
      <c r="BB53" s="1031"/>
      <c r="BC53" s="1031"/>
      <c r="BD53" s="1031"/>
      <c r="BE53" s="972"/>
      <c r="BF53" s="972"/>
      <c r="BG53" s="972"/>
      <c r="BH53" s="972"/>
      <c r="BI53" s="973"/>
      <c r="BJ53" s="232"/>
      <c r="BK53" s="232"/>
      <c r="BL53" s="232"/>
      <c r="BM53" s="232"/>
      <c r="BN53" s="232"/>
      <c r="BO53" s="241"/>
      <c r="BP53" s="241"/>
      <c r="BQ53" s="238">
        <v>47</v>
      </c>
      <c r="BR53" s="239"/>
      <c r="BS53" s="997"/>
      <c r="BT53" s="998"/>
      <c r="BU53" s="998"/>
      <c r="BV53" s="998"/>
      <c r="BW53" s="998"/>
      <c r="BX53" s="998"/>
      <c r="BY53" s="998"/>
      <c r="BZ53" s="998"/>
      <c r="CA53" s="998"/>
      <c r="CB53" s="998"/>
      <c r="CC53" s="998"/>
      <c r="CD53" s="998"/>
      <c r="CE53" s="998"/>
      <c r="CF53" s="998"/>
      <c r="CG53" s="1019"/>
      <c r="CH53" s="994"/>
      <c r="CI53" s="995"/>
      <c r="CJ53" s="995"/>
      <c r="CK53" s="995"/>
      <c r="CL53" s="996"/>
      <c r="CM53" s="994"/>
      <c r="CN53" s="995"/>
      <c r="CO53" s="995"/>
      <c r="CP53" s="995"/>
      <c r="CQ53" s="996"/>
      <c r="CR53" s="994"/>
      <c r="CS53" s="995"/>
      <c r="CT53" s="995"/>
      <c r="CU53" s="995"/>
      <c r="CV53" s="996"/>
      <c r="CW53" s="994"/>
      <c r="CX53" s="995"/>
      <c r="CY53" s="995"/>
      <c r="CZ53" s="995"/>
      <c r="DA53" s="996"/>
      <c r="DB53" s="994"/>
      <c r="DC53" s="995"/>
      <c r="DD53" s="995"/>
      <c r="DE53" s="995"/>
      <c r="DF53" s="996"/>
      <c r="DG53" s="994"/>
      <c r="DH53" s="995"/>
      <c r="DI53" s="995"/>
      <c r="DJ53" s="995"/>
      <c r="DK53" s="996"/>
      <c r="DL53" s="994"/>
      <c r="DM53" s="995"/>
      <c r="DN53" s="995"/>
      <c r="DO53" s="995"/>
      <c r="DP53" s="996"/>
      <c r="DQ53" s="994"/>
      <c r="DR53" s="995"/>
      <c r="DS53" s="995"/>
      <c r="DT53" s="995"/>
      <c r="DU53" s="996"/>
      <c r="DV53" s="997"/>
      <c r="DW53" s="998"/>
      <c r="DX53" s="998"/>
      <c r="DY53" s="998"/>
      <c r="DZ53" s="999"/>
      <c r="EA53" s="230"/>
    </row>
    <row r="54" spans="1:131" ht="26.25" customHeight="1" x14ac:dyDescent="0.15">
      <c r="A54" s="238">
        <v>27</v>
      </c>
      <c r="B54" s="1035"/>
      <c r="C54" s="1036"/>
      <c r="D54" s="1036"/>
      <c r="E54" s="1036"/>
      <c r="F54" s="1036"/>
      <c r="G54" s="1036"/>
      <c r="H54" s="1036"/>
      <c r="I54" s="1036"/>
      <c r="J54" s="1036"/>
      <c r="K54" s="1036"/>
      <c r="L54" s="1036"/>
      <c r="M54" s="1036"/>
      <c r="N54" s="1036"/>
      <c r="O54" s="1036"/>
      <c r="P54" s="1037"/>
      <c r="Q54" s="1038"/>
      <c r="R54" s="1030"/>
      <c r="S54" s="1030"/>
      <c r="T54" s="1030"/>
      <c r="U54" s="1030"/>
      <c r="V54" s="1030"/>
      <c r="W54" s="1030"/>
      <c r="X54" s="1030"/>
      <c r="Y54" s="1030"/>
      <c r="Z54" s="1030"/>
      <c r="AA54" s="1030"/>
      <c r="AB54" s="1030"/>
      <c r="AC54" s="1030"/>
      <c r="AD54" s="1030"/>
      <c r="AE54" s="1039"/>
      <c r="AF54" s="1040"/>
      <c r="AG54" s="1041"/>
      <c r="AH54" s="1041"/>
      <c r="AI54" s="1041"/>
      <c r="AJ54" s="1042"/>
      <c r="AK54" s="1029"/>
      <c r="AL54" s="1030"/>
      <c r="AM54" s="1030"/>
      <c r="AN54" s="1030"/>
      <c r="AO54" s="1030"/>
      <c r="AP54" s="1030"/>
      <c r="AQ54" s="1030"/>
      <c r="AR54" s="1030"/>
      <c r="AS54" s="1030"/>
      <c r="AT54" s="1030"/>
      <c r="AU54" s="1030"/>
      <c r="AV54" s="1030"/>
      <c r="AW54" s="1030"/>
      <c r="AX54" s="1030"/>
      <c r="AY54" s="1030"/>
      <c r="AZ54" s="1031"/>
      <c r="BA54" s="1031"/>
      <c r="BB54" s="1031"/>
      <c r="BC54" s="1031"/>
      <c r="BD54" s="1031"/>
      <c r="BE54" s="972"/>
      <c r="BF54" s="972"/>
      <c r="BG54" s="972"/>
      <c r="BH54" s="972"/>
      <c r="BI54" s="973"/>
      <c r="BJ54" s="232"/>
      <c r="BK54" s="232"/>
      <c r="BL54" s="232"/>
      <c r="BM54" s="232"/>
      <c r="BN54" s="232"/>
      <c r="BO54" s="241"/>
      <c r="BP54" s="241"/>
      <c r="BQ54" s="238">
        <v>48</v>
      </c>
      <c r="BR54" s="239"/>
      <c r="BS54" s="997"/>
      <c r="BT54" s="998"/>
      <c r="BU54" s="998"/>
      <c r="BV54" s="998"/>
      <c r="BW54" s="998"/>
      <c r="BX54" s="998"/>
      <c r="BY54" s="998"/>
      <c r="BZ54" s="998"/>
      <c r="CA54" s="998"/>
      <c r="CB54" s="998"/>
      <c r="CC54" s="998"/>
      <c r="CD54" s="998"/>
      <c r="CE54" s="998"/>
      <c r="CF54" s="998"/>
      <c r="CG54" s="1019"/>
      <c r="CH54" s="994"/>
      <c r="CI54" s="995"/>
      <c r="CJ54" s="995"/>
      <c r="CK54" s="995"/>
      <c r="CL54" s="996"/>
      <c r="CM54" s="994"/>
      <c r="CN54" s="995"/>
      <c r="CO54" s="995"/>
      <c r="CP54" s="995"/>
      <c r="CQ54" s="996"/>
      <c r="CR54" s="994"/>
      <c r="CS54" s="995"/>
      <c r="CT54" s="995"/>
      <c r="CU54" s="995"/>
      <c r="CV54" s="996"/>
      <c r="CW54" s="994"/>
      <c r="CX54" s="995"/>
      <c r="CY54" s="995"/>
      <c r="CZ54" s="995"/>
      <c r="DA54" s="996"/>
      <c r="DB54" s="994"/>
      <c r="DC54" s="995"/>
      <c r="DD54" s="995"/>
      <c r="DE54" s="995"/>
      <c r="DF54" s="996"/>
      <c r="DG54" s="994"/>
      <c r="DH54" s="995"/>
      <c r="DI54" s="995"/>
      <c r="DJ54" s="995"/>
      <c r="DK54" s="996"/>
      <c r="DL54" s="994"/>
      <c r="DM54" s="995"/>
      <c r="DN54" s="995"/>
      <c r="DO54" s="995"/>
      <c r="DP54" s="996"/>
      <c r="DQ54" s="994"/>
      <c r="DR54" s="995"/>
      <c r="DS54" s="995"/>
      <c r="DT54" s="995"/>
      <c r="DU54" s="996"/>
      <c r="DV54" s="997"/>
      <c r="DW54" s="998"/>
      <c r="DX54" s="998"/>
      <c r="DY54" s="998"/>
      <c r="DZ54" s="999"/>
      <c r="EA54" s="230"/>
    </row>
    <row r="55" spans="1:131" ht="26.25" customHeight="1" x14ac:dyDescent="0.15">
      <c r="A55" s="238">
        <v>28</v>
      </c>
      <c r="B55" s="1035"/>
      <c r="C55" s="1036"/>
      <c r="D55" s="1036"/>
      <c r="E55" s="1036"/>
      <c r="F55" s="1036"/>
      <c r="G55" s="1036"/>
      <c r="H55" s="1036"/>
      <c r="I55" s="1036"/>
      <c r="J55" s="1036"/>
      <c r="K55" s="1036"/>
      <c r="L55" s="1036"/>
      <c r="M55" s="1036"/>
      <c r="N55" s="1036"/>
      <c r="O55" s="1036"/>
      <c r="P55" s="1037"/>
      <c r="Q55" s="1038"/>
      <c r="R55" s="1030"/>
      <c r="S55" s="1030"/>
      <c r="T55" s="1030"/>
      <c r="U55" s="1030"/>
      <c r="V55" s="1030"/>
      <c r="W55" s="1030"/>
      <c r="X55" s="1030"/>
      <c r="Y55" s="1030"/>
      <c r="Z55" s="1030"/>
      <c r="AA55" s="1030"/>
      <c r="AB55" s="1030"/>
      <c r="AC55" s="1030"/>
      <c r="AD55" s="1030"/>
      <c r="AE55" s="1039"/>
      <c r="AF55" s="1040"/>
      <c r="AG55" s="1041"/>
      <c r="AH55" s="1041"/>
      <c r="AI55" s="1041"/>
      <c r="AJ55" s="1042"/>
      <c r="AK55" s="1029"/>
      <c r="AL55" s="1030"/>
      <c r="AM55" s="1030"/>
      <c r="AN55" s="1030"/>
      <c r="AO55" s="1030"/>
      <c r="AP55" s="1030"/>
      <c r="AQ55" s="1030"/>
      <c r="AR55" s="1030"/>
      <c r="AS55" s="1030"/>
      <c r="AT55" s="1030"/>
      <c r="AU55" s="1030"/>
      <c r="AV55" s="1030"/>
      <c r="AW55" s="1030"/>
      <c r="AX55" s="1030"/>
      <c r="AY55" s="1030"/>
      <c r="AZ55" s="1031"/>
      <c r="BA55" s="1031"/>
      <c r="BB55" s="1031"/>
      <c r="BC55" s="1031"/>
      <c r="BD55" s="1031"/>
      <c r="BE55" s="972"/>
      <c r="BF55" s="972"/>
      <c r="BG55" s="972"/>
      <c r="BH55" s="972"/>
      <c r="BI55" s="973"/>
      <c r="BJ55" s="232"/>
      <c r="BK55" s="232"/>
      <c r="BL55" s="232"/>
      <c r="BM55" s="232"/>
      <c r="BN55" s="232"/>
      <c r="BO55" s="241"/>
      <c r="BP55" s="241"/>
      <c r="BQ55" s="238">
        <v>49</v>
      </c>
      <c r="BR55" s="239"/>
      <c r="BS55" s="997"/>
      <c r="BT55" s="998"/>
      <c r="BU55" s="998"/>
      <c r="BV55" s="998"/>
      <c r="BW55" s="998"/>
      <c r="BX55" s="998"/>
      <c r="BY55" s="998"/>
      <c r="BZ55" s="998"/>
      <c r="CA55" s="998"/>
      <c r="CB55" s="998"/>
      <c r="CC55" s="998"/>
      <c r="CD55" s="998"/>
      <c r="CE55" s="998"/>
      <c r="CF55" s="998"/>
      <c r="CG55" s="1019"/>
      <c r="CH55" s="994"/>
      <c r="CI55" s="995"/>
      <c r="CJ55" s="995"/>
      <c r="CK55" s="995"/>
      <c r="CL55" s="996"/>
      <c r="CM55" s="994"/>
      <c r="CN55" s="995"/>
      <c r="CO55" s="995"/>
      <c r="CP55" s="995"/>
      <c r="CQ55" s="996"/>
      <c r="CR55" s="994"/>
      <c r="CS55" s="995"/>
      <c r="CT55" s="995"/>
      <c r="CU55" s="995"/>
      <c r="CV55" s="996"/>
      <c r="CW55" s="994"/>
      <c r="CX55" s="995"/>
      <c r="CY55" s="995"/>
      <c r="CZ55" s="995"/>
      <c r="DA55" s="996"/>
      <c r="DB55" s="994"/>
      <c r="DC55" s="995"/>
      <c r="DD55" s="995"/>
      <c r="DE55" s="995"/>
      <c r="DF55" s="996"/>
      <c r="DG55" s="994"/>
      <c r="DH55" s="995"/>
      <c r="DI55" s="995"/>
      <c r="DJ55" s="995"/>
      <c r="DK55" s="996"/>
      <c r="DL55" s="994"/>
      <c r="DM55" s="995"/>
      <c r="DN55" s="995"/>
      <c r="DO55" s="995"/>
      <c r="DP55" s="996"/>
      <c r="DQ55" s="994"/>
      <c r="DR55" s="995"/>
      <c r="DS55" s="995"/>
      <c r="DT55" s="995"/>
      <c r="DU55" s="996"/>
      <c r="DV55" s="997"/>
      <c r="DW55" s="998"/>
      <c r="DX55" s="998"/>
      <c r="DY55" s="998"/>
      <c r="DZ55" s="999"/>
      <c r="EA55" s="230"/>
    </row>
    <row r="56" spans="1:131" ht="26.25" customHeight="1" x14ac:dyDescent="0.15">
      <c r="A56" s="238">
        <v>29</v>
      </c>
      <c r="B56" s="1035"/>
      <c r="C56" s="1036"/>
      <c r="D56" s="1036"/>
      <c r="E56" s="1036"/>
      <c r="F56" s="1036"/>
      <c r="G56" s="1036"/>
      <c r="H56" s="1036"/>
      <c r="I56" s="1036"/>
      <c r="J56" s="1036"/>
      <c r="K56" s="1036"/>
      <c r="L56" s="1036"/>
      <c r="M56" s="1036"/>
      <c r="N56" s="1036"/>
      <c r="O56" s="1036"/>
      <c r="P56" s="1037"/>
      <c r="Q56" s="1038"/>
      <c r="R56" s="1030"/>
      <c r="S56" s="1030"/>
      <c r="T56" s="1030"/>
      <c r="U56" s="1030"/>
      <c r="V56" s="1030"/>
      <c r="W56" s="1030"/>
      <c r="X56" s="1030"/>
      <c r="Y56" s="1030"/>
      <c r="Z56" s="1030"/>
      <c r="AA56" s="1030"/>
      <c r="AB56" s="1030"/>
      <c r="AC56" s="1030"/>
      <c r="AD56" s="1030"/>
      <c r="AE56" s="1039"/>
      <c r="AF56" s="1040"/>
      <c r="AG56" s="1041"/>
      <c r="AH56" s="1041"/>
      <c r="AI56" s="1041"/>
      <c r="AJ56" s="1042"/>
      <c r="AK56" s="1029"/>
      <c r="AL56" s="1030"/>
      <c r="AM56" s="1030"/>
      <c r="AN56" s="1030"/>
      <c r="AO56" s="1030"/>
      <c r="AP56" s="1030"/>
      <c r="AQ56" s="1030"/>
      <c r="AR56" s="1030"/>
      <c r="AS56" s="1030"/>
      <c r="AT56" s="1030"/>
      <c r="AU56" s="1030"/>
      <c r="AV56" s="1030"/>
      <c r="AW56" s="1030"/>
      <c r="AX56" s="1030"/>
      <c r="AY56" s="1030"/>
      <c r="AZ56" s="1031"/>
      <c r="BA56" s="1031"/>
      <c r="BB56" s="1031"/>
      <c r="BC56" s="1031"/>
      <c r="BD56" s="1031"/>
      <c r="BE56" s="972"/>
      <c r="BF56" s="972"/>
      <c r="BG56" s="972"/>
      <c r="BH56" s="972"/>
      <c r="BI56" s="973"/>
      <c r="BJ56" s="232"/>
      <c r="BK56" s="232"/>
      <c r="BL56" s="232"/>
      <c r="BM56" s="232"/>
      <c r="BN56" s="232"/>
      <c r="BO56" s="241"/>
      <c r="BP56" s="241"/>
      <c r="BQ56" s="238">
        <v>50</v>
      </c>
      <c r="BR56" s="239"/>
      <c r="BS56" s="997"/>
      <c r="BT56" s="998"/>
      <c r="BU56" s="998"/>
      <c r="BV56" s="998"/>
      <c r="BW56" s="998"/>
      <c r="BX56" s="998"/>
      <c r="BY56" s="998"/>
      <c r="BZ56" s="998"/>
      <c r="CA56" s="998"/>
      <c r="CB56" s="998"/>
      <c r="CC56" s="998"/>
      <c r="CD56" s="998"/>
      <c r="CE56" s="998"/>
      <c r="CF56" s="998"/>
      <c r="CG56" s="1019"/>
      <c r="CH56" s="994"/>
      <c r="CI56" s="995"/>
      <c r="CJ56" s="995"/>
      <c r="CK56" s="995"/>
      <c r="CL56" s="996"/>
      <c r="CM56" s="994"/>
      <c r="CN56" s="995"/>
      <c r="CO56" s="995"/>
      <c r="CP56" s="995"/>
      <c r="CQ56" s="996"/>
      <c r="CR56" s="994"/>
      <c r="CS56" s="995"/>
      <c r="CT56" s="995"/>
      <c r="CU56" s="995"/>
      <c r="CV56" s="996"/>
      <c r="CW56" s="994"/>
      <c r="CX56" s="995"/>
      <c r="CY56" s="995"/>
      <c r="CZ56" s="995"/>
      <c r="DA56" s="996"/>
      <c r="DB56" s="994"/>
      <c r="DC56" s="995"/>
      <c r="DD56" s="995"/>
      <c r="DE56" s="995"/>
      <c r="DF56" s="996"/>
      <c r="DG56" s="994"/>
      <c r="DH56" s="995"/>
      <c r="DI56" s="995"/>
      <c r="DJ56" s="995"/>
      <c r="DK56" s="996"/>
      <c r="DL56" s="994"/>
      <c r="DM56" s="995"/>
      <c r="DN56" s="995"/>
      <c r="DO56" s="995"/>
      <c r="DP56" s="996"/>
      <c r="DQ56" s="994"/>
      <c r="DR56" s="995"/>
      <c r="DS56" s="995"/>
      <c r="DT56" s="995"/>
      <c r="DU56" s="996"/>
      <c r="DV56" s="997"/>
      <c r="DW56" s="998"/>
      <c r="DX56" s="998"/>
      <c r="DY56" s="998"/>
      <c r="DZ56" s="999"/>
      <c r="EA56" s="230"/>
    </row>
    <row r="57" spans="1:131" ht="26.25" customHeight="1" x14ac:dyDescent="0.15">
      <c r="A57" s="238">
        <v>30</v>
      </c>
      <c r="B57" s="1035"/>
      <c r="C57" s="1036"/>
      <c r="D57" s="1036"/>
      <c r="E57" s="1036"/>
      <c r="F57" s="1036"/>
      <c r="G57" s="1036"/>
      <c r="H57" s="1036"/>
      <c r="I57" s="1036"/>
      <c r="J57" s="1036"/>
      <c r="K57" s="1036"/>
      <c r="L57" s="1036"/>
      <c r="M57" s="1036"/>
      <c r="N57" s="1036"/>
      <c r="O57" s="1036"/>
      <c r="P57" s="1037"/>
      <c r="Q57" s="1038"/>
      <c r="R57" s="1030"/>
      <c r="S57" s="1030"/>
      <c r="T57" s="1030"/>
      <c r="U57" s="1030"/>
      <c r="V57" s="1030"/>
      <c r="W57" s="1030"/>
      <c r="X57" s="1030"/>
      <c r="Y57" s="1030"/>
      <c r="Z57" s="1030"/>
      <c r="AA57" s="1030"/>
      <c r="AB57" s="1030"/>
      <c r="AC57" s="1030"/>
      <c r="AD57" s="1030"/>
      <c r="AE57" s="1039"/>
      <c r="AF57" s="1040"/>
      <c r="AG57" s="1041"/>
      <c r="AH57" s="1041"/>
      <c r="AI57" s="1041"/>
      <c r="AJ57" s="1042"/>
      <c r="AK57" s="1029"/>
      <c r="AL57" s="1030"/>
      <c r="AM57" s="1030"/>
      <c r="AN57" s="1030"/>
      <c r="AO57" s="1030"/>
      <c r="AP57" s="1030"/>
      <c r="AQ57" s="1030"/>
      <c r="AR57" s="1030"/>
      <c r="AS57" s="1030"/>
      <c r="AT57" s="1030"/>
      <c r="AU57" s="1030"/>
      <c r="AV57" s="1030"/>
      <c r="AW57" s="1030"/>
      <c r="AX57" s="1030"/>
      <c r="AY57" s="1030"/>
      <c r="AZ57" s="1031"/>
      <c r="BA57" s="1031"/>
      <c r="BB57" s="1031"/>
      <c r="BC57" s="1031"/>
      <c r="BD57" s="1031"/>
      <c r="BE57" s="972"/>
      <c r="BF57" s="972"/>
      <c r="BG57" s="972"/>
      <c r="BH57" s="972"/>
      <c r="BI57" s="973"/>
      <c r="BJ57" s="232"/>
      <c r="BK57" s="232"/>
      <c r="BL57" s="232"/>
      <c r="BM57" s="232"/>
      <c r="BN57" s="232"/>
      <c r="BO57" s="241"/>
      <c r="BP57" s="241"/>
      <c r="BQ57" s="238">
        <v>51</v>
      </c>
      <c r="BR57" s="239"/>
      <c r="BS57" s="997"/>
      <c r="BT57" s="998"/>
      <c r="BU57" s="998"/>
      <c r="BV57" s="998"/>
      <c r="BW57" s="998"/>
      <c r="BX57" s="998"/>
      <c r="BY57" s="998"/>
      <c r="BZ57" s="998"/>
      <c r="CA57" s="998"/>
      <c r="CB57" s="998"/>
      <c r="CC57" s="998"/>
      <c r="CD57" s="998"/>
      <c r="CE57" s="998"/>
      <c r="CF57" s="998"/>
      <c r="CG57" s="1019"/>
      <c r="CH57" s="994"/>
      <c r="CI57" s="995"/>
      <c r="CJ57" s="995"/>
      <c r="CK57" s="995"/>
      <c r="CL57" s="996"/>
      <c r="CM57" s="994"/>
      <c r="CN57" s="995"/>
      <c r="CO57" s="995"/>
      <c r="CP57" s="995"/>
      <c r="CQ57" s="996"/>
      <c r="CR57" s="994"/>
      <c r="CS57" s="995"/>
      <c r="CT57" s="995"/>
      <c r="CU57" s="995"/>
      <c r="CV57" s="996"/>
      <c r="CW57" s="994"/>
      <c r="CX57" s="995"/>
      <c r="CY57" s="995"/>
      <c r="CZ57" s="995"/>
      <c r="DA57" s="996"/>
      <c r="DB57" s="994"/>
      <c r="DC57" s="995"/>
      <c r="DD57" s="995"/>
      <c r="DE57" s="995"/>
      <c r="DF57" s="996"/>
      <c r="DG57" s="994"/>
      <c r="DH57" s="995"/>
      <c r="DI57" s="995"/>
      <c r="DJ57" s="995"/>
      <c r="DK57" s="996"/>
      <c r="DL57" s="994"/>
      <c r="DM57" s="995"/>
      <c r="DN57" s="995"/>
      <c r="DO57" s="995"/>
      <c r="DP57" s="996"/>
      <c r="DQ57" s="994"/>
      <c r="DR57" s="995"/>
      <c r="DS57" s="995"/>
      <c r="DT57" s="995"/>
      <c r="DU57" s="996"/>
      <c r="DV57" s="997"/>
      <c r="DW57" s="998"/>
      <c r="DX57" s="998"/>
      <c r="DY57" s="998"/>
      <c r="DZ57" s="999"/>
      <c r="EA57" s="230"/>
    </row>
    <row r="58" spans="1:131" ht="26.25" customHeight="1" x14ac:dyDescent="0.15">
      <c r="A58" s="238">
        <v>31</v>
      </c>
      <c r="B58" s="1035"/>
      <c r="C58" s="1036"/>
      <c r="D58" s="1036"/>
      <c r="E58" s="1036"/>
      <c r="F58" s="1036"/>
      <c r="G58" s="1036"/>
      <c r="H58" s="1036"/>
      <c r="I58" s="1036"/>
      <c r="J58" s="1036"/>
      <c r="K58" s="1036"/>
      <c r="L58" s="1036"/>
      <c r="M58" s="1036"/>
      <c r="N58" s="1036"/>
      <c r="O58" s="1036"/>
      <c r="P58" s="1037"/>
      <c r="Q58" s="1038"/>
      <c r="R58" s="1030"/>
      <c r="S58" s="1030"/>
      <c r="T58" s="1030"/>
      <c r="U58" s="1030"/>
      <c r="V58" s="1030"/>
      <c r="W58" s="1030"/>
      <c r="X58" s="1030"/>
      <c r="Y58" s="1030"/>
      <c r="Z58" s="1030"/>
      <c r="AA58" s="1030"/>
      <c r="AB58" s="1030"/>
      <c r="AC58" s="1030"/>
      <c r="AD58" s="1030"/>
      <c r="AE58" s="1039"/>
      <c r="AF58" s="1040"/>
      <c r="AG58" s="1041"/>
      <c r="AH58" s="1041"/>
      <c r="AI58" s="1041"/>
      <c r="AJ58" s="1042"/>
      <c r="AK58" s="1029"/>
      <c r="AL58" s="1030"/>
      <c r="AM58" s="1030"/>
      <c r="AN58" s="1030"/>
      <c r="AO58" s="1030"/>
      <c r="AP58" s="1030"/>
      <c r="AQ58" s="1030"/>
      <c r="AR58" s="1030"/>
      <c r="AS58" s="1030"/>
      <c r="AT58" s="1030"/>
      <c r="AU58" s="1030"/>
      <c r="AV58" s="1030"/>
      <c r="AW58" s="1030"/>
      <c r="AX58" s="1030"/>
      <c r="AY58" s="1030"/>
      <c r="AZ58" s="1031"/>
      <c r="BA58" s="1031"/>
      <c r="BB58" s="1031"/>
      <c r="BC58" s="1031"/>
      <c r="BD58" s="1031"/>
      <c r="BE58" s="972"/>
      <c r="BF58" s="972"/>
      <c r="BG58" s="972"/>
      <c r="BH58" s="972"/>
      <c r="BI58" s="973"/>
      <c r="BJ58" s="232"/>
      <c r="BK58" s="232"/>
      <c r="BL58" s="232"/>
      <c r="BM58" s="232"/>
      <c r="BN58" s="232"/>
      <c r="BO58" s="241"/>
      <c r="BP58" s="241"/>
      <c r="BQ58" s="238">
        <v>52</v>
      </c>
      <c r="BR58" s="239"/>
      <c r="BS58" s="997"/>
      <c r="BT58" s="998"/>
      <c r="BU58" s="998"/>
      <c r="BV58" s="998"/>
      <c r="BW58" s="998"/>
      <c r="BX58" s="998"/>
      <c r="BY58" s="998"/>
      <c r="BZ58" s="998"/>
      <c r="CA58" s="998"/>
      <c r="CB58" s="998"/>
      <c r="CC58" s="998"/>
      <c r="CD58" s="998"/>
      <c r="CE58" s="998"/>
      <c r="CF58" s="998"/>
      <c r="CG58" s="1019"/>
      <c r="CH58" s="994"/>
      <c r="CI58" s="995"/>
      <c r="CJ58" s="995"/>
      <c r="CK58" s="995"/>
      <c r="CL58" s="996"/>
      <c r="CM58" s="994"/>
      <c r="CN58" s="995"/>
      <c r="CO58" s="995"/>
      <c r="CP58" s="995"/>
      <c r="CQ58" s="996"/>
      <c r="CR58" s="994"/>
      <c r="CS58" s="995"/>
      <c r="CT58" s="995"/>
      <c r="CU58" s="995"/>
      <c r="CV58" s="996"/>
      <c r="CW58" s="994"/>
      <c r="CX58" s="995"/>
      <c r="CY58" s="995"/>
      <c r="CZ58" s="995"/>
      <c r="DA58" s="996"/>
      <c r="DB58" s="994"/>
      <c r="DC58" s="995"/>
      <c r="DD58" s="995"/>
      <c r="DE58" s="995"/>
      <c r="DF58" s="996"/>
      <c r="DG58" s="994"/>
      <c r="DH58" s="995"/>
      <c r="DI58" s="995"/>
      <c r="DJ58" s="995"/>
      <c r="DK58" s="996"/>
      <c r="DL58" s="994"/>
      <c r="DM58" s="995"/>
      <c r="DN58" s="995"/>
      <c r="DO58" s="995"/>
      <c r="DP58" s="996"/>
      <c r="DQ58" s="994"/>
      <c r="DR58" s="995"/>
      <c r="DS58" s="995"/>
      <c r="DT58" s="995"/>
      <c r="DU58" s="996"/>
      <c r="DV58" s="997"/>
      <c r="DW58" s="998"/>
      <c r="DX58" s="998"/>
      <c r="DY58" s="998"/>
      <c r="DZ58" s="999"/>
      <c r="EA58" s="230"/>
    </row>
    <row r="59" spans="1:131" ht="26.25" customHeight="1" x14ac:dyDescent="0.15">
      <c r="A59" s="238">
        <v>32</v>
      </c>
      <c r="B59" s="1035"/>
      <c r="C59" s="1036"/>
      <c r="D59" s="1036"/>
      <c r="E59" s="1036"/>
      <c r="F59" s="1036"/>
      <c r="G59" s="1036"/>
      <c r="H59" s="1036"/>
      <c r="I59" s="1036"/>
      <c r="J59" s="1036"/>
      <c r="K59" s="1036"/>
      <c r="L59" s="1036"/>
      <c r="M59" s="1036"/>
      <c r="N59" s="1036"/>
      <c r="O59" s="1036"/>
      <c r="P59" s="1037"/>
      <c r="Q59" s="1038"/>
      <c r="R59" s="1030"/>
      <c r="S59" s="1030"/>
      <c r="T59" s="1030"/>
      <c r="U59" s="1030"/>
      <c r="V59" s="1030"/>
      <c r="W59" s="1030"/>
      <c r="X59" s="1030"/>
      <c r="Y59" s="1030"/>
      <c r="Z59" s="1030"/>
      <c r="AA59" s="1030"/>
      <c r="AB59" s="1030"/>
      <c r="AC59" s="1030"/>
      <c r="AD59" s="1030"/>
      <c r="AE59" s="1039"/>
      <c r="AF59" s="1040"/>
      <c r="AG59" s="1041"/>
      <c r="AH59" s="1041"/>
      <c r="AI59" s="1041"/>
      <c r="AJ59" s="1042"/>
      <c r="AK59" s="1029"/>
      <c r="AL59" s="1030"/>
      <c r="AM59" s="1030"/>
      <c r="AN59" s="1030"/>
      <c r="AO59" s="1030"/>
      <c r="AP59" s="1030"/>
      <c r="AQ59" s="1030"/>
      <c r="AR59" s="1030"/>
      <c r="AS59" s="1030"/>
      <c r="AT59" s="1030"/>
      <c r="AU59" s="1030"/>
      <c r="AV59" s="1030"/>
      <c r="AW59" s="1030"/>
      <c r="AX59" s="1030"/>
      <c r="AY59" s="1030"/>
      <c r="AZ59" s="1031"/>
      <c r="BA59" s="1031"/>
      <c r="BB59" s="1031"/>
      <c r="BC59" s="1031"/>
      <c r="BD59" s="1031"/>
      <c r="BE59" s="972"/>
      <c r="BF59" s="972"/>
      <c r="BG59" s="972"/>
      <c r="BH59" s="972"/>
      <c r="BI59" s="973"/>
      <c r="BJ59" s="232"/>
      <c r="BK59" s="232"/>
      <c r="BL59" s="232"/>
      <c r="BM59" s="232"/>
      <c r="BN59" s="232"/>
      <c r="BO59" s="241"/>
      <c r="BP59" s="241"/>
      <c r="BQ59" s="238">
        <v>53</v>
      </c>
      <c r="BR59" s="239"/>
      <c r="BS59" s="997"/>
      <c r="BT59" s="998"/>
      <c r="BU59" s="998"/>
      <c r="BV59" s="998"/>
      <c r="BW59" s="998"/>
      <c r="BX59" s="998"/>
      <c r="BY59" s="998"/>
      <c r="BZ59" s="998"/>
      <c r="CA59" s="998"/>
      <c r="CB59" s="998"/>
      <c r="CC59" s="998"/>
      <c r="CD59" s="998"/>
      <c r="CE59" s="998"/>
      <c r="CF59" s="998"/>
      <c r="CG59" s="1019"/>
      <c r="CH59" s="994"/>
      <c r="CI59" s="995"/>
      <c r="CJ59" s="995"/>
      <c r="CK59" s="995"/>
      <c r="CL59" s="996"/>
      <c r="CM59" s="994"/>
      <c r="CN59" s="995"/>
      <c r="CO59" s="995"/>
      <c r="CP59" s="995"/>
      <c r="CQ59" s="996"/>
      <c r="CR59" s="994"/>
      <c r="CS59" s="995"/>
      <c r="CT59" s="995"/>
      <c r="CU59" s="995"/>
      <c r="CV59" s="996"/>
      <c r="CW59" s="994"/>
      <c r="CX59" s="995"/>
      <c r="CY59" s="995"/>
      <c r="CZ59" s="995"/>
      <c r="DA59" s="996"/>
      <c r="DB59" s="994"/>
      <c r="DC59" s="995"/>
      <c r="DD59" s="995"/>
      <c r="DE59" s="995"/>
      <c r="DF59" s="996"/>
      <c r="DG59" s="994"/>
      <c r="DH59" s="995"/>
      <c r="DI59" s="995"/>
      <c r="DJ59" s="995"/>
      <c r="DK59" s="996"/>
      <c r="DL59" s="994"/>
      <c r="DM59" s="995"/>
      <c r="DN59" s="995"/>
      <c r="DO59" s="995"/>
      <c r="DP59" s="996"/>
      <c r="DQ59" s="994"/>
      <c r="DR59" s="995"/>
      <c r="DS59" s="995"/>
      <c r="DT59" s="995"/>
      <c r="DU59" s="996"/>
      <c r="DV59" s="997"/>
      <c r="DW59" s="998"/>
      <c r="DX59" s="998"/>
      <c r="DY59" s="998"/>
      <c r="DZ59" s="999"/>
      <c r="EA59" s="230"/>
    </row>
    <row r="60" spans="1:131" ht="26.25" customHeight="1" x14ac:dyDescent="0.15">
      <c r="A60" s="238">
        <v>33</v>
      </c>
      <c r="B60" s="1035"/>
      <c r="C60" s="1036"/>
      <c r="D60" s="1036"/>
      <c r="E60" s="1036"/>
      <c r="F60" s="1036"/>
      <c r="G60" s="1036"/>
      <c r="H60" s="1036"/>
      <c r="I60" s="1036"/>
      <c r="J60" s="1036"/>
      <c r="K60" s="1036"/>
      <c r="L60" s="1036"/>
      <c r="M60" s="1036"/>
      <c r="N60" s="1036"/>
      <c r="O60" s="1036"/>
      <c r="P60" s="1037"/>
      <c r="Q60" s="1038"/>
      <c r="R60" s="1030"/>
      <c r="S60" s="1030"/>
      <c r="T60" s="1030"/>
      <c r="U60" s="1030"/>
      <c r="V60" s="1030"/>
      <c r="W60" s="1030"/>
      <c r="X60" s="1030"/>
      <c r="Y60" s="1030"/>
      <c r="Z60" s="1030"/>
      <c r="AA60" s="1030"/>
      <c r="AB60" s="1030"/>
      <c r="AC60" s="1030"/>
      <c r="AD60" s="1030"/>
      <c r="AE60" s="1039"/>
      <c r="AF60" s="1040"/>
      <c r="AG60" s="1041"/>
      <c r="AH60" s="1041"/>
      <c r="AI60" s="1041"/>
      <c r="AJ60" s="1042"/>
      <c r="AK60" s="1029"/>
      <c r="AL60" s="1030"/>
      <c r="AM60" s="1030"/>
      <c r="AN60" s="1030"/>
      <c r="AO60" s="1030"/>
      <c r="AP60" s="1030"/>
      <c r="AQ60" s="1030"/>
      <c r="AR60" s="1030"/>
      <c r="AS60" s="1030"/>
      <c r="AT60" s="1030"/>
      <c r="AU60" s="1030"/>
      <c r="AV60" s="1030"/>
      <c r="AW60" s="1030"/>
      <c r="AX60" s="1030"/>
      <c r="AY60" s="1030"/>
      <c r="AZ60" s="1031"/>
      <c r="BA60" s="1031"/>
      <c r="BB60" s="1031"/>
      <c r="BC60" s="1031"/>
      <c r="BD60" s="1031"/>
      <c r="BE60" s="972"/>
      <c r="BF60" s="972"/>
      <c r="BG60" s="972"/>
      <c r="BH60" s="972"/>
      <c r="BI60" s="973"/>
      <c r="BJ60" s="232"/>
      <c r="BK60" s="232"/>
      <c r="BL60" s="232"/>
      <c r="BM60" s="232"/>
      <c r="BN60" s="232"/>
      <c r="BO60" s="241"/>
      <c r="BP60" s="241"/>
      <c r="BQ60" s="238">
        <v>54</v>
      </c>
      <c r="BR60" s="239"/>
      <c r="BS60" s="997"/>
      <c r="BT60" s="998"/>
      <c r="BU60" s="998"/>
      <c r="BV60" s="998"/>
      <c r="BW60" s="998"/>
      <c r="BX60" s="998"/>
      <c r="BY60" s="998"/>
      <c r="BZ60" s="998"/>
      <c r="CA60" s="998"/>
      <c r="CB60" s="998"/>
      <c r="CC60" s="998"/>
      <c r="CD60" s="998"/>
      <c r="CE60" s="998"/>
      <c r="CF60" s="998"/>
      <c r="CG60" s="1019"/>
      <c r="CH60" s="994"/>
      <c r="CI60" s="995"/>
      <c r="CJ60" s="995"/>
      <c r="CK60" s="995"/>
      <c r="CL60" s="996"/>
      <c r="CM60" s="994"/>
      <c r="CN60" s="995"/>
      <c r="CO60" s="995"/>
      <c r="CP60" s="995"/>
      <c r="CQ60" s="996"/>
      <c r="CR60" s="994"/>
      <c r="CS60" s="995"/>
      <c r="CT60" s="995"/>
      <c r="CU60" s="995"/>
      <c r="CV60" s="996"/>
      <c r="CW60" s="994"/>
      <c r="CX60" s="995"/>
      <c r="CY60" s="995"/>
      <c r="CZ60" s="995"/>
      <c r="DA60" s="996"/>
      <c r="DB60" s="994"/>
      <c r="DC60" s="995"/>
      <c r="DD60" s="995"/>
      <c r="DE60" s="995"/>
      <c r="DF60" s="996"/>
      <c r="DG60" s="994"/>
      <c r="DH60" s="995"/>
      <c r="DI60" s="995"/>
      <c r="DJ60" s="995"/>
      <c r="DK60" s="996"/>
      <c r="DL60" s="994"/>
      <c r="DM60" s="995"/>
      <c r="DN60" s="995"/>
      <c r="DO60" s="995"/>
      <c r="DP60" s="996"/>
      <c r="DQ60" s="994"/>
      <c r="DR60" s="995"/>
      <c r="DS60" s="995"/>
      <c r="DT60" s="995"/>
      <c r="DU60" s="996"/>
      <c r="DV60" s="997"/>
      <c r="DW60" s="998"/>
      <c r="DX60" s="998"/>
      <c r="DY60" s="998"/>
      <c r="DZ60" s="999"/>
      <c r="EA60" s="230"/>
    </row>
    <row r="61" spans="1:131" ht="26.25" customHeight="1" thickBot="1" x14ac:dyDescent="0.2">
      <c r="A61" s="238">
        <v>34</v>
      </c>
      <c r="B61" s="1035"/>
      <c r="C61" s="1036"/>
      <c r="D61" s="1036"/>
      <c r="E61" s="1036"/>
      <c r="F61" s="1036"/>
      <c r="G61" s="1036"/>
      <c r="H61" s="1036"/>
      <c r="I61" s="1036"/>
      <c r="J61" s="1036"/>
      <c r="K61" s="1036"/>
      <c r="L61" s="1036"/>
      <c r="M61" s="1036"/>
      <c r="N61" s="1036"/>
      <c r="O61" s="1036"/>
      <c r="P61" s="1037"/>
      <c r="Q61" s="1038"/>
      <c r="R61" s="1030"/>
      <c r="S61" s="1030"/>
      <c r="T61" s="1030"/>
      <c r="U61" s="1030"/>
      <c r="V61" s="1030"/>
      <c r="W61" s="1030"/>
      <c r="X61" s="1030"/>
      <c r="Y61" s="1030"/>
      <c r="Z61" s="1030"/>
      <c r="AA61" s="1030"/>
      <c r="AB61" s="1030"/>
      <c r="AC61" s="1030"/>
      <c r="AD61" s="1030"/>
      <c r="AE61" s="1039"/>
      <c r="AF61" s="1040"/>
      <c r="AG61" s="1041"/>
      <c r="AH61" s="1041"/>
      <c r="AI61" s="1041"/>
      <c r="AJ61" s="1042"/>
      <c r="AK61" s="1029"/>
      <c r="AL61" s="1030"/>
      <c r="AM61" s="1030"/>
      <c r="AN61" s="1030"/>
      <c r="AO61" s="1030"/>
      <c r="AP61" s="1030"/>
      <c r="AQ61" s="1030"/>
      <c r="AR61" s="1030"/>
      <c r="AS61" s="1030"/>
      <c r="AT61" s="1030"/>
      <c r="AU61" s="1030"/>
      <c r="AV61" s="1030"/>
      <c r="AW61" s="1030"/>
      <c r="AX61" s="1030"/>
      <c r="AY61" s="1030"/>
      <c r="AZ61" s="1031"/>
      <c r="BA61" s="1031"/>
      <c r="BB61" s="1031"/>
      <c r="BC61" s="1031"/>
      <c r="BD61" s="1031"/>
      <c r="BE61" s="972"/>
      <c r="BF61" s="972"/>
      <c r="BG61" s="972"/>
      <c r="BH61" s="972"/>
      <c r="BI61" s="973"/>
      <c r="BJ61" s="232"/>
      <c r="BK61" s="232"/>
      <c r="BL61" s="232"/>
      <c r="BM61" s="232"/>
      <c r="BN61" s="232"/>
      <c r="BO61" s="241"/>
      <c r="BP61" s="241"/>
      <c r="BQ61" s="238">
        <v>55</v>
      </c>
      <c r="BR61" s="239"/>
      <c r="BS61" s="997"/>
      <c r="BT61" s="998"/>
      <c r="BU61" s="998"/>
      <c r="BV61" s="998"/>
      <c r="BW61" s="998"/>
      <c r="BX61" s="998"/>
      <c r="BY61" s="998"/>
      <c r="BZ61" s="998"/>
      <c r="CA61" s="998"/>
      <c r="CB61" s="998"/>
      <c r="CC61" s="998"/>
      <c r="CD61" s="998"/>
      <c r="CE61" s="998"/>
      <c r="CF61" s="998"/>
      <c r="CG61" s="1019"/>
      <c r="CH61" s="994"/>
      <c r="CI61" s="995"/>
      <c r="CJ61" s="995"/>
      <c r="CK61" s="995"/>
      <c r="CL61" s="996"/>
      <c r="CM61" s="994"/>
      <c r="CN61" s="995"/>
      <c r="CO61" s="995"/>
      <c r="CP61" s="995"/>
      <c r="CQ61" s="996"/>
      <c r="CR61" s="994"/>
      <c r="CS61" s="995"/>
      <c r="CT61" s="995"/>
      <c r="CU61" s="995"/>
      <c r="CV61" s="996"/>
      <c r="CW61" s="994"/>
      <c r="CX61" s="995"/>
      <c r="CY61" s="995"/>
      <c r="CZ61" s="995"/>
      <c r="DA61" s="996"/>
      <c r="DB61" s="994"/>
      <c r="DC61" s="995"/>
      <c r="DD61" s="995"/>
      <c r="DE61" s="995"/>
      <c r="DF61" s="996"/>
      <c r="DG61" s="994"/>
      <c r="DH61" s="995"/>
      <c r="DI61" s="995"/>
      <c r="DJ61" s="995"/>
      <c r="DK61" s="996"/>
      <c r="DL61" s="994"/>
      <c r="DM61" s="995"/>
      <c r="DN61" s="995"/>
      <c r="DO61" s="995"/>
      <c r="DP61" s="996"/>
      <c r="DQ61" s="994"/>
      <c r="DR61" s="995"/>
      <c r="DS61" s="995"/>
      <c r="DT61" s="995"/>
      <c r="DU61" s="996"/>
      <c r="DV61" s="997"/>
      <c r="DW61" s="998"/>
      <c r="DX61" s="998"/>
      <c r="DY61" s="998"/>
      <c r="DZ61" s="999"/>
      <c r="EA61" s="230"/>
    </row>
    <row r="62" spans="1:131" ht="26.25" customHeight="1" x14ac:dyDescent="0.15">
      <c r="A62" s="238">
        <v>35</v>
      </c>
      <c r="B62" s="1035"/>
      <c r="C62" s="1036"/>
      <c r="D62" s="1036"/>
      <c r="E62" s="1036"/>
      <c r="F62" s="1036"/>
      <c r="G62" s="1036"/>
      <c r="H62" s="1036"/>
      <c r="I62" s="1036"/>
      <c r="J62" s="1036"/>
      <c r="K62" s="1036"/>
      <c r="L62" s="1036"/>
      <c r="M62" s="1036"/>
      <c r="N62" s="1036"/>
      <c r="O62" s="1036"/>
      <c r="P62" s="1037"/>
      <c r="Q62" s="1038"/>
      <c r="R62" s="1030"/>
      <c r="S62" s="1030"/>
      <c r="T62" s="1030"/>
      <c r="U62" s="1030"/>
      <c r="V62" s="1030"/>
      <c r="W62" s="1030"/>
      <c r="X62" s="1030"/>
      <c r="Y62" s="1030"/>
      <c r="Z62" s="1030"/>
      <c r="AA62" s="1030"/>
      <c r="AB62" s="1030"/>
      <c r="AC62" s="1030"/>
      <c r="AD62" s="1030"/>
      <c r="AE62" s="1039"/>
      <c r="AF62" s="1040"/>
      <c r="AG62" s="1041"/>
      <c r="AH62" s="1041"/>
      <c r="AI62" s="1041"/>
      <c r="AJ62" s="1042"/>
      <c r="AK62" s="1029"/>
      <c r="AL62" s="1030"/>
      <c r="AM62" s="1030"/>
      <c r="AN62" s="1030"/>
      <c r="AO62" s="1030"/>
      <c r="AP62" s="1030"/>
      <c r="AQ62" s="1030"/>
      <c r="AR62" s="1030"/>
      <c r="AS62" s="1030"/>
      <c r="AT62" s="1030"/>
      <c r="AU62" s="1030"/>
      <c r="AV62" s="1030"/>
      <c r="AW62" s="1030"/>
      <c r="AX62" s="1030"/>
      <c r="AY62" s="1030"/>
      <c r="AZ62" s="1031"/>
      <c r="BA62" s="1031"/>
      <c r="BB62" s="1031"/>
      <c r="BC62" s="1031"/>
      <c r="BD62" s="1031"/>
      <c r="BE62" s="972"/>
      <c r="BF62" s="972"/>
      <c r="BG62" s="972"/>
      <c r="BH62" s="972"/>
      <c r="BI62" s="973"/>
      <c r="BJ62" s="1032" t="s">
        <v>418</v>
      </c>
      <c r="BK62" s="1033"/>
      <c r="BL62" s="1033"/>
      <c r="BM62" s="1033"/>
      <c r="BN62" s="1034"/>
      <c r="BO62" s="241"/>
      <c r="BP62" s="241"/>
      <c r="BQ62" s="238">
        <v>56</v>
      </c>
      <c r="BR62" s="239"/>
      <c r="BS62" s="997"/>
      <c r="BT62" s="998"/>
      <c r="BU62" s="998"/>
      <c r="BV62" s="998"/>
      <c r="BW62" s="998"/>
      <c r="BX62" s="998"/>
      <c r="BY62" s="998"/>
      <c r="BZ62" s="998"/>
      <c r="CA62" s="998"/>
      <c r="CB62" s="998"/>
      <c r="CC62" s="998"/>
      <c r="CD62" s="998"/>
      <c r="CE62" s="998"/>
      <c r="CF62" s="998"/>
      <c r="CG62" s="1019"/>
      <c r="CH62" s="994"/>
      <c r="CI62" s="995"/>
      <c r="CJ62" s="995"/>
      <c r="CK62" s="995"/>
      <c r="CL62" s="996"/>
      <c r="CM62" s="994"/>
      <c r="CN62" s="995"/>
      <c r="CO62" s="995"/>
      <c r="CP62" s="995"/>
      <c r="CQ62" s="996"/>
      <c r="CR62" s="994"/>
      <c r="CS62" s="995"/>
      <c r="CT62" s="995"/>
      <c r="CU62" s="995"/>
      <c r="CV62" s="996"/>
      <c r="CW62" s="994"/>
      <c r="CX62" s="995"/>
      <c r="CY62" s="995"/>
      <c r="CZ62" s="995"/>
      <c r="DA62" s="996"/>
      <c r="DB62" s="994"/>
      <c r="DC62" s="995"/>
      <c r="DD62" s="995"/>
      <c r="DE62" s="995"/>
      <c r="DF62" s="996"/>
      <c r="DG62" s="994"/>
      <c r="DH62" s="995"/>
      <c r="DI62" s="995"/>
      <c r="DJ62" s="995"/>
      <c r="DK62" s="996"/>
      <c r="DL62" s="994"/>
      <c r="DM62" s="995"/>
      <c r="DN62" s="995"/>
      <c r="DO62" s="995"/>
      <c r="DP62" s="996"/>
      <c r="DQ62" s="994"/>
      <c r="DR62" s="995"/>
      <c r="DS62" s="995"/>
      <c r="DT62" s="995"/>
      <c r="DU62" s="996"/>
      <c r="DV62" s="997"/>
      <c r="DW62" s="998"/>
      <c r="DX62" s="998"/>
      <c r="DY62" s="998"/>
      <c r="DZ62" s="999"/>
      <c r="EA62" s="230"/>
    </row>
    <row r="63" spans="1:131" ht="26.25" customHeight="1" thickBot="1" x14ac:dyDescent="0.2">
      <c r="A63" s="240" t="s">
        <v>391</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5"/>
      <c r="AF63" s="1026">
        <v>1141</v>
      </c>
      <c r="AG63" s="959"/>
      <c r="AH63" s="959"/>
      <c r="AI63" s="959"/>
      <c r="AJ63" s="1027"/>
      <c r="AK63" s="1028"/>
      <c r="AL63" s="963"/>
      <c r="AM63" s="963"/>
      <c r="AN63" s="963"/>
      <c r="AO63" s="963"/>
      <c r="AP63" s="959">
        <v>5805</v>
      </c>
      <c r="AQ63" s="959"/>
      <c r="AR63" s="959"/>
      <c r="AS63" s="959"/>
      <c r="AT63" s="959"/>
      <c r="AU63" s="959">
        <v>3132</v>
      </c>
      <c r="AV63" s="959"/>
      <c r="AW63" s="959"/>
      <c r="AX63" s="959"/>
      <c r="AY63" s="959"/>
      <c r="AZ63" s="1022"/>
      <c r="BA63" s="1022"/>
      <c r="BB63" s="1022"/>
      <c r="BC63" s="1022"/>
      <c r="BD63" s="1022"/>
      <c r="BE63" s="960"/>
      <c r="BF63" s="960"/>
      <c r="BG63" s="960"/>
      <c r="BH63" s="960"/>
      <c r="BI63" s="961"/>
      <c r="BJ63" s="1023" t="s">
        <v>420</v>
      </c>
      <c r="BK63" s="953"/>
      <c r="BL63" s="953"/>
      <c r="BM63" s="953"/>
      <c r="BN63" s="1024"/>
      <c r="BO63" s="241"/>
      <c r="BP63" s="241"/>
      <c r="BQ63" s="238">
        <v>57</v>
      </c>
      <c r="BR63" s="239"/>
      <c r="BS63" s="997"/>
      <c r="BT63" s="998"/>
      <c r="BU63" s="998"/>
      <c r="BV63" s="998"/>
      <c r="BW63" s="998"/>
      <c r="BX63" s="998"/>
      <c r="BY63" s="998"/>
      <c r="BZ63" s="998"/>
      <c r="CA63" s="998"/>
      <c r="CB63" s="998"/>
      <c r="CC63" s="998"/>
      <c r="CD63" s="998"/>
      <c r="CE63" s="998"/>
      <c r="CF63" s="998"/>
      <c r="CG63" s="1019"/>
      <c r="CH63" s="994"/>
      <c r="CI63" s="995"/>
      <c r="CJ63" s="995"/>
      <c r="CK63" s="995"/>
      <c r="CL63" s="996"/>
      <c r="CM63" s="994"/>
      <c r="CN63" s="995"/>
      <c r="CO63" s="995"/>
      <c r="CP63" s="995"/>
      <c r="CQ63" s="996"/>
      <c r="CR63" s="994"/>
      <c r="CS63" s="995"/>
      <c r="CT63" s="995"/>
      <c r="CU63" s="995"/>
      <c r="CV63" s="996"/>
      <c r="CW63" s="994"/>
      <c r="CX63" s="995"/>
      <c r="CY63" s="995"/>
      <c r="CZ63" s="995"/>
      <c r="DA63" s="996"/>
      <c r="DB63" s="994"/>
      <c r="DC63" s="995"/>
      <c r="DD63" s="995"/>
      <c r="DE63" s="995"/>
      <c r="DF63" s="996"/>
      <c r="DG63" s="994"/>
      <c r="DH63" s="995"/>
      <c r="DI63" s="995"/>
      <c r="DJ63" s="995"/>
      <c r="DK63" s="996"/>
      <c r="DL63" s="994"/>
      <c r="DM63" s="995"/>
      <c r="DN63" s="995"/>
      <c r="DO63" s="995"/>
      <c r="DP63" s="996"/>
      <c r="DQ63" s="994"/>
      <c r="DR63" s="995"/>
      <c r="DS63" s="995"/>
      <c r="DT63" s="995"/>
      <c r="DU63" s="996"/>
      <c r="DV63" s="997"/>
      <c r="DW63" s="998"/>
      <c r="DX63" s="998"/>
      <c r="DY63" s="998"/>
      <c r="DZ63" s="99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7"/>
      <c r="BT64" s="998"/>
      <c r="BU64" s="998"/>
      <c r="BV64" s="998"/>
      <c r="BW64" s="998"/>
      <c r="BX64" s="998"/>
      <c r="BY64" s="998"/>
      <c r="BZ64" s="998"/>
      <c r="CA64" s="998"/>
      <c r="CB64" s="998"/>
      <c r="CC64" s="998"/>
      <c r="CD64" s="998"/>
      <c r="CE64" s="998"/>
      <c r="CF64" s="998"/>
      <c r="CG64" s="1019"/>
      <c r="CH64" s="994"/>
      <c r="CI64" s="995"/>
      <c r="CJ64" s="995"/>
      <c r="CK64" s="995"/>
      <c r="CL64" s="996"/>
      <c r="CM64" s="994"/>
      <c r="CN64" s="995"/>
      <c r="CO64" s="995"/>
      <c r="CP64" s="995"/>
      <c r="CQ64" s="996"/>
      <c r="CR64" s="994"/>
      <c r="CS64" s="995"/>
      <c r="CT64" s="995"/>
      <c r="CU64" s="995"/>
      <c r="CV64" s="996"/>
      <c r="CW64" s="994"/>
      <c r="CX64" s="995"/>
      <c r="CY64" s="995"/>
      <c r="CZ64" s="995"/>
      <c r="DA64" s="996"/>
      <c r="DB64" s="994"/>
      <c r="DC64" s="995"/>
      <c r="DD64" s="995"/>
      <c r="DE64" s="995"/>
      <c r="DF64" s="996"/>
      <c r="DG64" s="994"/>
      <c r="DH64" s="995"/>
      <c r="DI64" s="995"/>
      <c r="DJ64" s="995"/>
      <c r="DK64" s="996"/>
      <c r="DL64" s="994"/>
      <c r="DM64" s="995"/>
      <c r="DN64" s="995"/>
      <c r="DO64" s="995"/>
      <c r="DP64" s="996"/>
      <c r="DQ64" s="994"/>
      <c r="DR64" s="995"/>
      <c r="DS64" s="995"/>
      <c r="DT64" s="995"/>
      <c r="DU64" s="996"/>
      <c r="DV64" s="997"/>
      <c r="DW64" s="998"/>
      <c r="DX64" s="998"/>
      <c r="DY64" s="998"/>
      <c r="DZ64" s="999"/>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7"/>
      <c r="BT65" s="998"/>
      <c r="BU65" s="998"/>
      <c r="BV65" s="998"/>
      <c r="BW65" s="998"/>
      <c r="BX65" s="998"/>
      <c r="BY65" s="998"/>
      <c r="BZ65" s="998"/>
      <c r="CA65" s="998"/>
      <c r="CB65" s="998"/>
      <c r="CC65" s="998"/>
      <c r="CD65" s="998"/>
      <c r="CE65" s="998"/>
      <c r="CF65" s="998"/>
      <c r="CG65" s="1019"/>
      <c r="CH65" s="994"/>
      <c r="CI65" s="995"/>
      <c r="CJ65" s="995"/>
      <c r="CK65" s="995"/>
      <c r="CL65" s="996"/>
      <c r="CM65" s="994"/>
      <c r="CN65" s="995"/>
      <c r="CO65" s="995"/>
      <c r="CP65" s="995"/>
      <c r="CQ65" s="996"/>
      <c r="CR65" s="994"/>
      <c r="CS65" s="995"/>
      <c r="CT65" s="995"/>
      <c r="CU65" s="995"/>
      <c r="CV65" s="996"/>
      <c r="CW65" s="994"/>
      <c r="CX65" s="995"/>
      <c r="CY65" s="995"/>
      <c r="CZ65" s="995"/>
      <c r="DA65" s="996"/>
      <c r="DB65" s="994"/>
      <c r="DC65" s="995"/>
      <c r="DD65" s="995"/>
      <c r="DE65" s="995"/>
      <c r="DF65" s="996"/>
      <c r="DG65" s="994"/>
      <c r="DH65" s="995"/>
      <c r="DI65" s="995"/>
      <c r="DJ65" s="995"/>
      <c r="DK65" s="996"/>
      <c r="DL65" s="994"/>
      <c r="DM65" s="995"/>
      <c r="DN65" s="995"/>
      <c r="DO65" s="995"/>
      <c r="DP65" s="996"/>
      <c r="DQ65" s="994"/>
      <c r="DR65" s="995"/>
      <c r="DS65" s="995"/>
      <c r="DT65" s="995"/>
      <c r="DU65" s="996"/>
      <c r="DV65" s="997"/>
      <c r="DW65" s="998"/>
      <c r="DX65" s="998"/>
      <c r="DY65" s="998"/>
      <c r="DZ65" s="999"/>
      <c r="EA65" s="230"/>
    </row>
    <row r="66" spans="1:131" ht="26.25" customHeight="1" x14ac:dyDescent="0.15">
      <c r="A66" s="1000" t="s">
        <v>422</v>
      </c>
      <c r="B66" s="1001"/>
      <c r="C66" s="1001"/>
      <c r="D66" s="1001"/>
      <c r="E66" s="1001"/>
      <c r="F66" s="1001"/>
      <c r="G66" s="1001"/>
      <c r="H66" s="1001"/>
      <c r="I66" s="1001"/>
      <c r="J66" s="1001"/>
      <c r="K66" s="1001"/>
      <c r="L66" s="1001"/>
      <c r="M66" s="1001"/>
      <c r="N66" s="1001"/>
      <c r="O66" s="1001"/>
      <c r="P66" s="1002"/>
      <c r="Q66" s="1006" t="s">
        <v>423</v>
      </c>
      <c r="R66" s="1007"/>
      <c r="S66" s="1007"/>
      <c r="T66" s="1007"/>
      <c r="U66" s="1008"/>
      <c r="V66" s="1006" t="s">
        <v>424</v>
      </c>
      <c r="W66" s="1007"/>
      <c r="X66" s="1007"/>
      <c r="Y66" s="1007"/>
      <c r="Z66" s="1008"/>
      <c r="AA66" s="1006" t="s">
        <v>425</v>
      </c>
      <c r="AB66" s="1007"/>
      <c r="AC66" s="1007"/>
      <c r="AD66" s="1007"/>
      <c r="AE66" s="1008"/>
      <c r="AF66" s="1012" t="s">
        <v>426</v>
      </c>
      <c r="AG66" s="1013"/>
      <c r="AH66" s="1013"/>
      <c r="AI66" s="1013"/>
      <c r="AJ66" s="1014"/>
      <c r="AK66" s="1006" t="s">
        <v>427</v>
      </c>
      <c r="AL66" s="1001"/>
      <c r="AM66" s="1001"/>
      <c r="AN66" s="1001"/>
      <c r="AO66" s="1002"/>
      <c r="AP66" s="1006" t="s">
        <v>428</v>
      </c>
      <c r="AQ66" s="1007"/>
      <c r="AR66" s="1007"/>
      <c r="AS66" s="1007"/>
      <c r="AT66" s="1008"/>
      <c r="AU66" s="1006" t="s">
        <v>429</v>
      </c>
      <c r="AV66" s="1007"/>
      <c r="AW66" s="1007"/>
      <c r="AX66" s="1007"/>
      <c r="AY66" s="1008"/>
      <c r="AZ66" s="1006" t="s">
        <v>379</v>
      </c>
      <c r="BA66" s="1007"/>
      <c r="BB66" s="1007"/>
      <c r="BC66" s="1007"/>
      <c r="BD66" s="1020"/>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3"/>
      <c r="B67" s="1004"/>
      <c r="C67" s="1004"/>
      <c r="D67" s="1004"/>
      <c r="E67" s="1004"/>
      <c r="F67" s="1004"/>
      <c r="G67" s="1004"/>
      <c r="H67" s="1004"/>
      <c r="I67" s="1004"/>
      <c r="J67" s="1004"/>
      <c r="K67" s="1004"/>
      <c r="L67" s="1004"/>
      <c r="M67" s="1004"/>
      <c r="N67" s="1004"/>
      <c r="O67" s="1004"/>
      <c r="P67" s="1005"/>
      <c r="Q67" s="1009"/>
      <c r="R67" s="1010"/>
      <c r="S67" s="1010"/>
      <c r="T67" s="1010"/>
      <c r="U67" s="1011"/>
      <c r="V67" s="1009"/>
      <c r="W67" s="1010"/>
      <c r="X67" s="1010"/>
      <c r="Y67" s="1010"/>
      <c r="Z67" s="1011"/>
      <c r="AA67" s="1009"/>
      <c r="AB67" s="1010"/>
      <c r="AC67" s="1010"/>
      <c r="AD67" s="1010"/>
      <c r="AE67" s="1011"/>
      <c r="AF67" s="1015"/>
      <c r="AG67" s="1016"/>
      <c r="AH67" s="1016"/>
      <c r="AI67" s="1016"/>
      <c r="AJ67" s="1017"/>
      <c r="AK67" s="1018"/>
      <c r="AL67" s="1004"/>
      <c r="AM67" s="1004"/>
      <c r="AN67" s="1004"/>
      <c r="AO67" s="1005"/>
      <c r="AP67" s="1009"/>
      <c r="AQ67" s="1010"/>
      <c r="AR67" s="1010"/>
      <c r="AS67" s="1010"/>
      <c r="AT67" s="1011"/>
      <c r="AU67" s="1009"/>
      <c r="AV67" s="1010"/>
      <c r="AW67" s="1010"/>
      <c r="AX67" s="1010"/>
      <c r="AY67" s="1011"/>
      <c r="AZ67" s="1009"/>
      <c r="BA67" s="1010"/>
      <c r="BB67" s="1010"/>
      <c r="BC67" s="1010"/>
      <c r="BD67" s="1021"/>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90" t="s">
        <v>591</v>
      </c>
      <c r="C68" s="991"/>
      <c r="D68" s="991"/>
      <c r="E68" s="991"/>
      <c r="F68" s="991"/>
      <c r="G68" s="991"/>
      <c r="H68" s="991"/>
      <c r="I68" s="991"/>
      <c r="J68" s="991"/>
      <c r="K68" s="991"/>
      <c r="L68" s="991"/>
      <c r="M68" s="991"/>
      <c r="N68" s="991"/>
      <c r="O68" s="991"/>
      <c r="P68" s="992"/>
      <c r="Q68" s="993">
        <v>226</v>
      </c>
      <c r="R68" s="987"/>
      <c r="S68" s="987"/>
      <c r="T68" s="987"/>
      <c r="U68" s="987"/>
      <c r="V68" s="987">
        <v>219</v>
      </c>
      <c r="W68" s="987"/>
      <c r="X68" s="987"/>
      <c r="Y68" s="987"/>
      <c r="Z68" s="987"/>
      <c r="AA68" s="987">
        <v>8</v>
      </c>
      <c r="AB68" s="987"/>
      <c r="AC68" s="987"/>
      <c r="AD68" s="987"/>
      <c r="AE68" s="987"/>
      <c r="AF68" s="987">
        <v>8</v>
      </c>
      <c r="AG68" s="987"/>
      <c r="AH68" s="987"/>
      <c r="AI68" s="987"/>
      <c r="AJ68" s="987"/>
      <c r="AK68" s="987" t="s">
        <v>590</v>
      </c>
      <c r="AL68" s="987"/>
      <c r="AM68" s="987"/>
      <c r="AN68" s="987"/>
      <c r="AO68" s="987"/>
      <c r="AP68" s="987">
        <v>153</v>
      </c>
      <c r="AQ68" s="987"/>
      <c r="AR68" s="987"/>
      <c r="AS68" s="987"/>
      <c r="AT68" s="987"/>
      <c r="AU68" s="987">
        <v>49</v>
      </c>
      <c r="AV68" s="987"/>
      <c r="AW68" s="987"/>
      <c r="AX68" s="987"/>
      <c r="AY68" s="987"/>
      <c r="AZ68" s="988" t="s">
        <v>595</v>
      </c>
      <c r="BA68" s="988"/>
      <c r="BB68" s="988"/>
      <c r="BC68" s="988"/>
      <c r="BD68" s="989"/>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84" t="s">
        <v>591</v>
      </c>
      <c r="C69" s="985"/>
      <c r="D69" s="985"/>
      <c r="E69" s="985"/>
      <c r="F69" s="985"/>
      <c r="G69" s="985"/>
      <c r="H69" s="985"/>
      <c r="I69" s="985"/>
      <c r="J69" s="985"/>
      <c r="K69" s="985"/>
      <c r="L69" s="985"/>
      <c r="M69" s="985"/>
      <c r="N69" s="985"/>
      <c r="O69" s="985"/>
      <c r="P69" s="986"/>
      <c r="Q69" s="977">
        <v>7</v>
      </c>
      <c r="R69" s="971"/>
      <c r="S69" s="971"/>
      <c r="T69" s="971"/>
      <c r="U69" s="971"/>
      <c r="V69" s="971">
        <v>1</v>
      </c>
      <c r="W69" s="971"/>
      <c r="X69" s="971"/>
      <c r="Y69" s="971"/>
      <c r="Z69" s="971"/>
      <c r="AA69" s="971">
        <v>6</v>
      </c>
      <c r="AB69" s="971"/>
      <c r="AC69" s="971"/>
      <c r="AD69" s="971"/>
      <c r="AE69" s="971"/>
      <c r="AF69" s="971">
        <v>6</v>
      </c>
      <c r="AG69" s="971"/>
      <c r="AH69" s="971"/>
      <c r="AI69" s="971"/>
      <c r="AJ69" s="971"/>
      <c r="AK69" s="971" t="s">
        <v>590</v>
      </c>
      <c r="AL69" s="971"/>
      <c r="AM69" s="971"/>
      <c r="AN69" s="971"/>
      <c r="AO69" s="971"/>
      <c r="AP69" s="971" t="s">
        <v>590</v>
      </c>
      <c r="AQ69" s="971"/>
      <c r="AR69" s="971"/>
      <c r="AS69" s="971"/>
      <c r="AT69" s="971"/>
      <c r="AU69" s="971" t="s">
        <v>590</v>
      </c>
      <c r="AV69" s="971"/>
      <c r="AW69" s="971"/>
      <c r="AX69" s="971"/>
      <c r="AY69" s="971"/>
      <c r="AZ69" s="982" t="s">
        <v>596</v>
      </c>
      <c r="BA69" s="982"/>
      <c r="BB69" s="982"/>
      <c r="BC69" s="982"/>
      <c r="BD69" s="98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84" t="s">
        <v>592</v>
      </c>
      <c r="C70" s="985"/>
      <c r="D70" s="985"/>
      <c r="E70" s="985"/>
      <c r="F70" s="985"/>
      <c r="G70" s="985"/>
      <c r="H70" s="985"/>
      <c r="I70" s="985"/>
      <c r="J70" s="985"/>
      <c r="K70" s="985"/>
      <c r="L70" s="985"/>
      <c r="M70" s="985"/>
      <c r="N70" s="985"/>
      <c r="O70" s="985"/>
      <c r="P70" s="986"/>
      <c r="Q70" s="977">
        <v>1571</v>
      </c>
      <c r="R70" s="971"/>
      <c r="S70" s="971"/>
      <c r="T70" s="971"/>
      <c r="U70" s="971"/>
      <c r="V70" s="971">
        <v>1561</v>
      </c>
      <c r="W70" s="971"/>
      <c r="X70" s="971"/>
      <c r="Y70" s="971"/>
      <c r="Z70" s="971"/>
      <c r="AA70" s="971">
        <v>10</v>
      </c>
      <c r="AB70" s="971"/>
      <c r="AC70" s="971"/>
      <c r="AD70" s="971"/>
      <c r="AE70" s="971"/>
      <c r="AF70" s="971">
        <v>10</v>
      </c>
      <c r="AG70" s="971"/>
      <c r="AH70" s="971"/>
      <c r="AI70" s="971"/>
      <c r="AJ70" s="971"/>
      <c r="AK70" s="971" t="s">
        <v>590</v>
      </c>
      <c r="AL70" s="971"/>
      <c r="AM70" s="971"/>
      <c r="AN70" s="971"/>
      <c r="AO70" s="971"/>
      <c r="AP70" s="971">
        <v>1233</v>
      </c>
      <c r="AQ70" s="971"/>
      <c r="AR70" s="971"/>
      <c r="AS70" s="971"/>
      <c r="AT70" s="971"/>
      <c r="AU70" s="971">
        <v>183</v>
      </c>
      <c r="AV70" s="971"/>
      <c r="AW70" s="971"/>
      <c r="AX70" s="971"/>
      <c r="AY70" s="971"/>
      <c r="AZ70" s="982"/>
      <c r="BA70" s="982"/>
      <c r="BB70" s="982"/>
      <c r="BC70" s="982"/>
      <c r="BD70" s="98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84" t="s">
        <v>593</v>
      </c>
      <c r="C71" s="985"/>
      <c r="D71" s="985"/>
      <c r="E71" s="985"/>
      <c r="F71" s="985"/>
      <c r="G71" s="985"/>
      <c r="H71" s="985"/>
      <c r="I71" s="985"/>
      <c r="J71" s="985"/>
      <c r="K71" s="985"/>
      <c r="L71" s="985"/>
      <c r="M71" s="985"/>
      <c r="N71" s="985"/>
      <c r="O71" s="985"/>
      <c r="P71" s="986"/>
      <c r="Q71" s="977">
        <v>9550</v>
      </c>
      <c r="R71" s="971"/>
      <c r="S71" s="971"/>
      <c r="T71" s="971"/>
      <c r="U71" s="971"/>
      <c r="V71" s="971">
        <v>9491</v>
      </c>
      <c r="W71" s="971"/>
      <c r="X71" s="971"/>
      <c r="Y71" s="971"/>
      <c r="Z71" s="971"/>
      <c r="AA71" s="971">
        <v>59</v>
      </c>
      <c r="AB71" s="971"/>
      <c r="AC71" s="971"/>
      <c r="AD71" s="971"/>
      <c r="AE71" s="971"/>
      <c r="AF71" s="971">
        <v>59</v>
      </c>
      <c r="AG71" s="971"/>
      <c r="AH71" s="971"/>
      <c r="AI71" s="971"/>
      <c r="AJ71" s="971"/>
      <c r="AK71" s="971">
        <v>78</v>
      </c>
      <c r="AL71" s="971"/>
      <c r="AM71" s="971"/>
      <c r="AN71" s="971"/>
      <c r="AO71" s="971"/>
      <c r="AP71" s="971" t="s">
        <v>590</v>
      </c>
      <c r="AQ71" s="971"/>
      <c r="AR71" s="971"/>
      <c r="AS71" s="971"/>
      <c r="AT71" s="971"/>
      <c r="AU71" s="971" t="s">
        <v>590</v>
      </c>
      <c r="AV71" s="971"/>
      <c r="AW71" s="971"/>
      <c r="AX71" s="971"/>
      <c r="AY71" s="971"/>
      <c r="AZ71" s="982" t="s">
        <v>595</v>
      </c>
      <c r="BA71" s="982"/>
      <c r="BB71" s="982"/>
      <c r="BC71" s="982"/>
      <c r="BD71" s="98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84" t="s">
        <v>593</v>
      </c>
      <c r="C72" s="985"/>
      <c r="D72" s="985"/>
      <c r="E72" s="985"/>
      <c r="F72" s="985"/>
      <c r="G72" s="985"/>
      <c r="H72" s="985"/>
      <c r="I72" s="985"/>
      <c r="J72" s="985"/>
      <c r="K72" s="985"/>
      <c r="L72" s="985"/>
      <c r="M72" s="985"/>
      <c r="N72" s="985"/>
      <c r="O72" s="985"/>
      <c r="P72" s="986"/>
      <c r="Q72" s="977">
        <v>92</v>
      </c>
      <c r="R72" s="971"/>
      <c r="S72" s="971"/>
      <c r="T72" s="971"/>
      <c r="U72" s="971"/>
      <c r="V72" s="971">
        <v>78</v>
      </c>
      <c r="W72" s="971"/>
      <c r="X72" s="971"/>
      <c r="Y72" s="971"/>
      <c r="Z72" s="971"/>
      <c r="AA72" s="971">
        <v>14</v>
      </c>
      <c r="AB72" s="971"/>
      <c r="AC72" s="971"/>
      <c r="AD72" s="971"/>
      <c r="AE72" s="971"/>
      <c r="AF72" s="971">
        <v>14</v>
      </c>
      <c r="AG72" s="971"/>
      <c r="AH72" s="971"/>
      <c r="AI72" s="971"/>
      <c r="AJ72" s="971"/>
      <c r="AK72" s="971">
        <v>20</v>
      </c>
      <c r="AL72" s="971"/>
      <c r="AM72" s="971"/>
      <c r="AN72" s="971"/>
      <c r="AO72" s="971"/>
      <c r="AP72" s="971" t="s">
        <v>590</v>
      </c>
      <c r="AQ72" s="971"/>
      <c r="AR72" s="971"/>
      <c r="AS72" s="971"/>
      <c r="AT72" s="971"/>
      <c r="AU72" s="971" t="s">
        <v>590</v>
      </c>
      <c r="AV72" s="971"/>
      <c r="AW72" s="971"/>
      <c r="AX72" s="971"/>
      <c r="AY72" s="971"/>
      <c r="AZ72" s="982" t="s">
        <v>597</v>
      </c>
      <c r="BA72" s="982"/>
      <c r="BB72" s="982"/>
      <c r="BC72" s="982"/>
      <c r="BD72" s="98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84" t="s">
        <v>594</v>
      </c>
      <c r="C73" s="985"/>
      <c r="D73" s="985"/>
      <c r="E73" s="985"/>
      <c r="F73" s="985"/>
      <c r="G73" s="985"/>
      <c r="H73" s="985"/>
      <c r="I73" s="985"/>
      <c r="J73" s="985"/>
      <c r="K73" s="985"/>
      <c r="L73" s="985"/>
      <c r="M73" s="985"/>
      <c r="N73" s="985"/>
      <c r="O73" s="985"/>
      <c r="P73" s="986"/>
      <c r="Q73" s="977">
        <v>193</v>
      </c>
      <c r="R73" s="971"/>
      <c r="S73" s="971"/>
      <c r="T73" s="971"/>
      <c r="U73" s="971"/>
      <c r="V73" s="971">
        <v>184</v>
      </c>
      <c r="W73" s="971"/>
      <c r="X73" s="971"/>
      <c r="Y73" s="971"/>
      <c r="Z73" s="971"/>
      <c r="AA73" s="971">
        <v>9</v>
      </c>
      <c r="AB73" s="971"/>
      <c r="AC73" s="971"/>
      <c r="AD73" s="971"/>
      <c r="AE73" s="971"/>
      <c r="AF73" s="971">
        <v>9</v>
      </c>
      <c r="AG73" s="971"/>
      <c r="AH73" s="971"/>
      <c r="AI73" s="971"/>
      <c r="AJ73" s="971"/>
      <c r="AK73" s="971">
        <v>6</v>
      </c>
      <c r="AL73" s="971"/>
      <c r="AM73" s="971"/>
      <c r="AN73" s="971"/>
      <c r="AO73" s="971"/>
      <c r="AP73" s="971" t="s">
        <v>590</v>
      </c>
      <c r="AQ73" s="971"/>
      <c r="AR73" s="971"/>
      <c r="AS73" s="971"/>
      <c r="AT73" s="971"/>
      <c r="AU73" s="971" t="s">
        <v>590</v>
      </c>
      <c r="AV73" s="971"/>
      <c r="AW73" s="971"/>
      <c r="AX73" s="971"/>
      <c r="AY73" s="971"/>
      <c r="AZ73" s="982" t="s">
        <v>595</v>
      </c>
      <c r="BA73" s="982"/>
      <c r="BB73" s="982"/>
      <c r="BC73" s="982"/>
      <c r="BD73" s="98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84" t="s">
        <v>594</v>
      </c>
      <c r="C74" s="985"/>
      <c r="D74" s="985"/>
      <c r="E74" s="985"/>
      <c r="F74" s="985"/>
      <c r="G74" s="985"/>
      <c r="H74" s="985"/>
      <c r="I74" s="985"/>
      <c r="J74" s="985"/>
      <c r="K74" s="985"/>
      <c r="L74" s="985"/>
      <c r="M74" s="985"/>
      <c r="N74" s="985"/>
      <c r="O74" s="985"/>
      <c r="P74" s="986"/>
      <c r="Q74" s="977">
        <v>161734</v>
      </c>
      <c r="R74" s="971"/>
      <c r="S74" s="971"/>
      <c r="T74" s="971"/>
      <c r="U74" s="971"/>
      <c r="V74" s="971">
        <v>159557</v>
      </c>
      <c r="W74" s="971"/>
      <c r="X74" s="971"/>
      <c r="Y74" s="971"/>
      <c r="Z74" s="971"/>
      <c r="AA74" s="971">
        <v>2176</v>
      </c>
      <c r="AB74" s="971"/>
      <c r="AC74" s="971"/>
      <c r="AD74" s="971"/>
      <c r="AE74" s="971"/>
      <c r="AF74" s="971">
        <v>2176</v>
      </c>
      <c r="AG74" s="971"/>
      <c r="AH74" s="971"/>
      <c r="AI74" s="971"/>
      <c r="AJ74" s="971"/>
      <c r="AK74" s="971">
        <v>380</v>
      </c>
      <c r="AL74" s="971"/>
      <c r="AM74" s="971"/>
      <c r="AN74" s="971"/>
      <c r="AO74" s="971"/>
      <c r="AP74" s="971" t="s">
        <v>590</v>
      </c>
      <c r="AQ74" s="971"/>
      <c r="AR74" s="971"/>
      <c r="AS74" s="971"/>
      <c r="AT74" s="971"/>
      <c r="AU74" s="971" t="s">
        <v>590</v>
      </c>
      <c r="AV74" s="971"/>
      <c r="AW74" s="971"/>
      <c r="AX74" s="971"/>
      <c r="AY74" s="971"/>
      <c r="AZ74" s="982" t="s">
        <v>598</v>
      </c>
      <c r="BA74" s="982"/>
      <c r="BB74" s="982"/>
      <c r="BC74" s="982"/>
      <c r="BD74" s="98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2282</v>
      </c>
      <c r="AG88" s="959"/>
      <c r="AH88" s="959"/>
      <c r="AI88" s="959"/>
      <c r="AJ88" s="959"/>
      <c r="AK88" s="963"/>
      <c r="AL88" s="963"/>
      <c r="AM88" s="963"/>
      <c r="AN88" s="963"/>
      <c r="AO88" s="963"/>
      <c r="AP88" s="959">
        <v>1386</v>
      </c>
      <c r="AQ88" s="959"/>
      <c r="AR88" s="959"/>
      <c r="AS88" s="959"/>
      <c r="AT88" s="959"/>
      <c r="AU88" s="959">
        <v>232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30</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308</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308</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308</v>
      </c>
      <c r="DR109" s="896"/>
      <c r="DS109" s="896"/>
      <c r="DT109" s="896"/>
      <c r="DU109" s="897"/>
      <c r="DV109" s="898" t="s">
        <v>441</v>
      </c>
      <c r="DW109" s="896"/>
      <c r="DX109" s="896"/>
      <c r="DY109" s="896"/>
      <c r="DZ109" s="929"/>
    </row>
    <row r="110" spans="1:131" s="230" customFormat="1" ht="26.25" customHeight="1" x14ac:dyDescent="0.15">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1307136</v>
      </c>
      <c r="AB110" s="889"/>
      <c r="AC110" s="889"/>
      <c r="AD110" s="889"/>
      <c r="AE110" s="890"/>
      <c r="AF110" s="891">
        <v>1403912</v>
      </c>
      <c r="AG110" s="889"/>
      <c r="AH110" s="889"/>
      <c r="AI110" s="889"/>
      <c r="AJ110" s="890"/>
      <c r="AK110" s="891">
        <v>1322127</v>
      </c>
      <c r="AL110" s="889"/>
      <c r="AM110" s="889"/>
      <c r="AN110" s="889"/>
      <c r="AO110" s="890"/>
      <c r="AP110" s="892">
        <v>22.2</v>
      </c>
      <c r="AQ110" s="893"/>
      <c r="AR110" s="893"/>
      <c r="AS110" s="893"/>
      <c r="AT110" s="894"/>
      <c r="AU110" s="930" t="s">
        <v>74</v>
      </c>
      <c r="AV110" s="931"/>
      <c r="AW110" s="931"/>
      <c r="AX110" s="931"/>
      <c r="AY110" s="931"/>
      <c r="AZ110" s="860" t="s">
        <v>444</v>
      </c>
      <c r="BA110" s="808"/>
      <c r="BB110" s="808"/>
      <c r="BC110" s="808"/>
      <c r="BD110" s="808"/>
      <c r="BE110" s="808"/>
      <c r="BF110" s="808"/>
      <c r="BG110" s="808"/>
      <c r="BH110" s="808"/>
      <c r="BI110" s="808"/>
      <c r="BJ110" s="808"/>
      <c r="BK110" s="808"/>
      <c r="BL110" s="808"/>
      <c r="BM110" s="808"/>
      <c r="BN110" s="808"/>
      <c r="BO110" s="808"/>
      <c r="BP110" s="809"/>
      <c r="BQ110" s="861">
        <v>13485890</v>
      </c>
      <c r="BR110" s="842"/>
      <c r="BS110" s="842"/>
      <c r="BT110" s="842"/>
      <c r="BU110" s="842"/>
      <c r="BV110" s="842">
        <v>13455063</v>
      </c>
      <c r="BW110" s="842"/>
      <c r="BX110" s="842"/>
      <c r="BY110" s="842"/>
      <c r="BZ110" s="842"/>
      <c r="CA110" s="842">
        <v>12302114</v>
      </c>
      <c r="CB110" s="842"/>
      <c r="CC110" s="842"/>
      <c r="CD110" s="842"/>
      <c r="CE110" s="842"/>
      <c r="CF110" s="866">
        <v>206.8</v>
      </c>
      <c r="CG110" s="867"/>
      <c r="CH110" s="867"/>
      <c r="CI110" s="867"/>
      <c r="CJ110" s="867"/>
      <c r="CK110" s="926" t="s">
        <v>445</v>
      </c>
      <c r="CL110" s="819"/>
      <c r="CM110" s="86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447</v>
      </c>
      <c r="DH110" s="842"/>
      <c r="DI110" s="842"/>
      <c r="DJ110" s="842"/>
      <c r="DK110" s="842"/>
      <c r="DL110" s="842" t="s">
        <v>447</v>
      </c>
      <c r="DM110" s="842"/>
      <c r="DN110" s="842"/>
      <c r="DO110" s="842"/>
      <c r="DP110" s="842"/>
      <c r="DQ110" s="842" t="s">
        <v>420</v>
      </c>
      <c r="DR110" s="842"/>
      <c r="DS110" s="842"/>
      <c r="DT110" s="842"/>
      <c r="DU110" s="842"/>
      <c r="DV110" s="843" t="s">
        <v>447</v>
      </c>
      <c r="DW110" s="843"/>
      <c r="DX110" s="843"/>
      <c r="DY110" s="843"/>
      <c r="DZ110" s="844"/>
    </row>
    <row r="111" spans="1:131" s="230" customFormat="1" ht="26.25" customHeight="1" x14ac:dyDescent="0.15">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420</v>
      </c>
      <c r="AB111" s="919"/>
      <c r="AC111" s="919"/>
      <c r="AD111" s="919"/>
      <c r="AE111" s="920"/>
      <c r="AF111" s="921" t="s">
        <v>420</v>
      </c>
      <c r="AG111" s="919"/>
      <c r="AH111" s="919"/>
      <c r="AI111" s="919"/>
      <c r="AJ111" s="920"/>
      <c r="AK111" s="921" t="s">
        <v>420</v>
      </c>
      <c r="AL111" s="919"/>
      <c r="AM111" s="919"/>
      <c r="AN111" s="919"/>
      <c r="AO111" s="920"/>
      <c r="AP111" s="922" t="s">
        <v>420</v>
      </c>
      <c r="AQ111" s="923"/>
      <c r="AR111" s="923"/>
      <c r="AS111" s="923"/>
      <c r="AT111" s="924"/>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v>15651</v>
      </c>
      <c r="BR111" s="817"/>
      <c r="BS111" s="817"/>
      <c r="BT111" s="817"/>
      <c r="BU111" s="817"/>
      <c r="BV111" s="817">
        <v>7825</v>
      </c>
      <c r="BW111" s="817"/>
      <c r="BX111" s="817"/>
      <c r="BY111" s="817"/>
      <c r="BZ111" s="817"/>
      <c r="CA111" s="817" t="s">
        <v>420</v>
      </c>
      <c r="CB111" s="817"/>
      <c r="CC111" s="817"/>
      <c r="CD111" s="817"/>
      <c r="CE111" s="817"/>
      <c r="CF111" s="875" t="s">
        <v>450</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452</v>
      </c>
      <c r="DH111" s="817"/>
      <c r="DI111" s="817"/>
      <c r="DJ111" s="817"/>
      <c r="DK111" s="817"/>
      <c r="DL111" s="817" t="s">
        <v>453</v>
      </c>
      <c r="DM111" s="817"/>
      <c r="DN111" s="817"/>
      <c r="DO111" s="817"/>
      <c r="DP111" s="817"/>
      <c r="DQ111" s="817" t="s">
        <v>452</v>
      </c>
      <c r="DR111" s="817"/>
      <c r="DS111" s="817"/>
      <c r="DT111" s="817"/>
      <c r="DU111" s="817"/>
      <c r="DV111" s="794" t="s">
        <v>452</v>
      </c>
      <c r="DW111" s="794"/>
      <c r="DX111" s="794"/>
      <c r="DY111" s="794"/>
      <c r="DZ111" s="795"/>
    </row>
    <row r="112" spans="1:131" s="230" customFormat="1" ht="26.25" customHeight="1" x14ac:dyDescent="0.15">
      <c r="A112" s="912" t="s">
        <v>454</v>
      </c>
      <c r="B112" s="913"/>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452</v>
      </c>
      <c r="AB112" s="780"/>
      <c r="AC112" s="780"/>
      <c r="AD112" s="780"/>
      <c r="AE112" s="781"/>
      <c r="AF112" s="782" t="s">
        <v>420</v>
      </c>
      <c r="AG112" s="780"/>
      <c r="AH112" s="780"/>
      <c r="AI112" s="780"/>
      <c r="AJ112" s="781"/>
      <c r="AK112" s="782" t="s">
        <v>452</v>
      </c>
      <c r="AL112" s="780"/>
      <c r="AM112" s="780"/>
      <c r="AN112" s="780"/>
      <c r="AO112" s="781"/>
      <c r="AP112" s="824" t="s">
        <v>452</v>
      </c>
      <c r="AQ112" s="825"/>
      <c r="AR112" s="825"/>
      <c r="AS112" s="825"/>
      <c r="AT112" s="826"/>
      <c r="AU112" s="932"/>
      <c r="AV112" s="933"/>
      <c r="AW112" s="933"/>
      <c r="AX112" s="933"/>
      <c r="AY112" s="933"/>
      <c r="AZ112" s="815" t="s">
        <v>456</v>
      </c>
      <c r="BA112" s="752"/>
      <c r="BB112" s="752"/>
      <c r="BC112" s="752"/>
      <c r="BD112" s="752"/>
      <c r="BE112" s="752"/>
      <c r="BF112" s="752"/>
      <c r="BG112" s="752"/>
      <c r="BH112" s="752"/>
      <c r="BI112" s="752"/>
      <c r="BJ112" s="752"/>
      <c r="BK112" s="752"/>
      <c r="BL112" s="752"/>
      <c r="BM112" s="752"/>
      <c r="BN112" s="752"/>
      <c r="BO112" s="752"/>
      <c r="BP112" s="753"/>
      <c r="BQ112" s="816">
        <v>4593864</v>
      </c>
      <c r="BR112" s="817"/>
      <c r="BS112" s="817"/>
      <c r="BT112" s="817"/>
      <c r="BU112" s="817"/>
      <c r="BV112" s="817">
        <v>3964984</v>
      </c>
      <c r="BW112" s="817"/>
      <c r="BX112" s="817"/>
      <c r="BY112" s="817"/>
      <c r="BZ112" s="817"/>
      <c r="CA112" s="817">
        <v>3131402</v>
      </c>
      <c r="CB112" s="817"/>
      <c r="CC112" s="817"/>
      <c r="CD112" s="817"/>
      <c r="CE112" s="817"/>
      <c r="CF112" s="875">
        <v>52.6</v>
      </c>
      <c r="CG112" s="876"/>
      <c r="CH112" s="876"/>
      <c r="CI112" s="876"/>
      <c r="CJ112" s="876"/>
      <c r="CK112" s="927"/>
      <c r="CL112" s="821"/>
      <c r="CM112" s="815"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452</v>
      </c>
      <c r="DH112" s="817"/>
      <c r="DI112" s="817"/>
      <c r="DJ112" s="817"/>
      <c r="DK112" s="817"/>
      <c r="DL112" s="817" t="s">
        <v>420</v>
      </c>
      <c r="DM112" s="817"/>
      <c r="DN112" s="817"/>
      <c r="DO112" s="817"/>
      <c r="DP112" s="817"/>
      <c r="DQ112" s="817" t="s">
        <v>452</v>
      </c>
      <c r="DR112" s="817"/>
      <c r="DS112" s="817"/>
      <c r="DT112" s="817"/>
      <c r="DU112" s="817"/>
      <c r="DV112" s="794" t="s">
        <v>420</v>
      </c>
      <c r="DW112" s="794"/>
      <c r="DX112" s="794"/>
      <c r="DY112" s="794"/>
      <c r="DZ112" s="795"/>
    </row>
    <row r="113" spans="1:130" s="230" customFormat="1" ht="26.25" customHeight="1" x14ac:dyDescent="0.15">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445074</v>
      </c>
      <c r="AB113" s="919"/>
      <c r="AC113" s="919"/>
      <c r="AD113" s="919"/>
      <c r="AE113" s="920"/>
      <c r="AF113" s="921">
        <v>406068</v>
      </c>
      <c r="AG113" s="919"/>
      <c r="AH113" s="919"/>
      <c r="AI113" s="919"/>
      <c r="AJ113" s="920"/>
      <c r="AK113" s="921">
        <v>421130</v>
      </c>
      <c r="AL113" s="919"/>
      <c r="AM113" s="919"/>
      <c r="AN113" s="919"/>
      <c r="AO113" s="920"/>
      <c r="AP113" s="922">
        <v>7.1</v>
      </c>
      <c r="AQ113" s="923"/>
      <c r="AR113" s="923"/>
      <c r="AS113" s="923"/>
      <c r="AT113" s="924"/>
      <c r="AU113" s="932"/>
      <c r="AV113" s="933"/>
      <c r="AW113" s="933"/>
      <c r="AX113" s="933"/>
      <c r="AY113" s="933"/>
      <c r="AZ113" s="815" t="s">
        <v>459</v>
      </c>
      <c r="BA113" s="752"/>
      <c r="BB113" s="752"/>
      <c r="BC113" s="752"/>
      <c r="BD113" s="752"/>
      <c r="BE113" s="752"/>
      <c r="BF113" s="752"/>
      <c r="BG113" s="752"/>
      <c r="BH113" s="752"/>
      <c r="BI113" s="752"/>
      <c r="BJ113" s="752"/>
      <c r="BK113" s="752"/>
      <c r="BL113" s="752"/>
      <c r="BM113" s="752"/>
      <c r="BN113" s="752"/>
      <c r="BO113" s="752"/>
      <c r="BP113" s="753"/>
      <c r="BQ113" s="816">
        <v>380205</v>
      </c>
      <c r="BR113" s="817"/>
      <c r="BS113" s="817"/>
      <c r="BT113" s="817"/>
      <c r="BU113" s="817"/>
      <c r="BV113" s="817">
        <v>301036</v>
      </c>
      <c r="BW113" s="817"/>
      <c r="BX113" s="817"/>
      <c r="BY113" s="817"/>
      <c r="BZ113" s="817"/>
      <c r="CA113" s="817">
        <v>231321</v>
      </c>
      <c r="CB113" s="817"/>
      <c r="CC113" s="817"/>
      <c r="CD113" s="817"/>
      <c r="CE113" s="817"/>
      <c r="CF113" s="875">
        <v>3.9</v>
      </c>
      <c r="CG113" s="876"/>
      <c r="CH113" s="876"/>
      <c r="CI113" s="876"/>
      <c r="CJ113" s="876"/>
      <c r="CK113" s="927"/>
      <c r="CL113" s="821"/>
      <c r="CM113" s="815"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452</v>
      </c>
      <c r="DH113" s="780"/>
      <c r="DI113" s="780"/>
      <c r="DJ113" s="780"/>
      <c r="DK113" s="781"/>
      <c r="DL113" s="782" t="s">
        <v>420</v>
      </c>
      <c r="DM113" s="780"/>
      <c r="DN113" s="780"/>
      <c r="DO113" s="780"/>
      <c r="DP113" s="781"/>
      <c r="DQ113" s="782" t="s">
        <v>420</v>
      </c>
      <c r="DR113" s="780"/>
      <c r="DS113" s="780"/>
      <c r="DT113" s="780"/>
      <c r="DU113" s="781"/>
      <c r="DV113" s="824" t="s">
        <v>453</v>
      </c>
      <c r="DW113" s="825"/>
      <c r="DX113" s="825"/>
      <c r="DY113" s="825"/>
      <c r="DZ113" s="826"/>
    </row>
    <row r="114" spans="1:130" s="230" customFormat="1" ht="26.25" customHeight="1" x14ac:dyDescent="0.15">
      <c r="A114" s="914"/>
      <c r="B114" s="915"/>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72012</v>
      </c>
      <c r="AB114" s="780"/>
      <c r="AC114" s="780"/>
      <c r="AD114" s="780"/>
      <c r="AE114" s="781"/>
      <c r="AF114" s="782">
        <v>73286</v>
      </c>
      <c r="AG114" s="780"/>
      <c r="AH114" s="780"/>
      <c r="AI114" s="780"/>
      <c r="AJ114" s="781"/>
      <c r="AK114" s="782">
        <v>72621</v>
      </c>
      <c r="AL114" s="780"/>
      <c r="AM114" s="780"/>
      <c r="AN114" s="780"/>
      <c r="AO114" s="781"/>
      <c r="AP114" s="824">
        <v>1.2</v>
      </c>
      <c r="AQ114" s="825"/>
      <c r="AR114" s="825"/>
      <c r="AS114" s="825"/>
      <c r="AT114" s="826"/>
      <c r="AU114" s="932"/>
      <c r="AV114" s="933"/>
      <c r="AW114" s="933"/>
      <c r="AX114" s="933"/>
      <c r="AY114" s="933"/>
      <c r="AZ114" s="815" t="s">
        <v>462</v>
      </c>
      <c r="BA114" s="752"/>
      <c r="BB114" s="752"/>
      <c r="BC114" s="752"/>
      <c r="BD114" s="752"/>
      <c r="BE114" s="752"/>
      <c r="BF114" s="752"/>
      <c r="BG114" s="752"/>
      <c r="BH114" s="752"/>
      <c r="BI114" s="752"/>
      <c r="BJ114" s="752"/>
      <c r="BK114" s="752"/>
      <c r="BL114" s="752"/>
      <c r="BM114" s="752"/>
      <c r="BN114" s="752"/>
      <c r="BO114" s="752"/>
      <c r="BP114" s="753"/>
      <c r="BQ114" s="816">
        <v>1486583</v>
      </c>
      <c r="BR114" s="817"/>
      <c r="BS114" s="817"/>
      <c r="BT114" s="817"/>
      <c r="BU114" s="817"/>
      <c r="BV114" s="817">
        <v>1487591</v>
      </c>
      <c r="BW114" s="817"/>
      <c r="BX114" s="817"/>
      <c r="BY114" s="817"/>
      <c r="BZ114" s="817"/>
      <c r="CA114" s="817">
        <v>1553791</v>
      </c>
      <c r="CB114" s="817"/>
      <c r="CC114" s="817"/>
      <c r="CD114" s="817"/>
      <c r="CE114" s="817"/>
      <c r="CF114" s="875">
        <v>26.1</v>
      </c>
      <c r="CG114" s="876"/>
      <c r="CH114" s="876"/>
      <c r="CI114" s="876"/>
      <c r="CJ114" s="876"/>
      <c r="CK114" s="927"/>
      <c r="CL114" s="821"/>
      <c r="CM114" s="815"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420</v>
      </c>
      <c r="DH114" s="780"/>
      <c r="DI114" s="780"/>
      <c r="DJ114" s="780"/>
      <c r="DK114" s="781"/>
      <c r="DL114" s="782" t="s">
        <v>420</v>
      </c>
      <c r="DM114" s="780"/>
      <c r="DN114" s="780"/>
      <c r="DO114" s="780"/>
      <c r="DP114" s="781"/>
      <c r="DQ114" s="782" t="s">
        <v>452</v>
      </c>
      <c r="DR114" s="780"/>
      <c r="DS114" s="780"/>
      <c r="DT114" s="780"/>
      <c r="DU114" s="781"/>
      <c r="DV114" s="824" t="s">
        <v>420</v>
      </c>
      <c r="DW114" s="825"/>
      <c r="DX114" s="825"/>
      <c r="DY114" s="825"/>
      <c r="DZ114" s="826"/>
    </row>
    <row r="115" spans="1:130" s="230" customFormat="1" ht="26.25" customHeight="1" x14ac:dyDescent="0.15">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15305</v>
      </c>
      <c r="AB115" s="919"/>
      <c r="AC115" s="919"/>
      <c r="AD115" s="919"/>
      <c r="AE115" s="920"/>
      <c r="AF115" s="921">
        <v>14012</v>
      </c>
      <c r="AG115" s="919"/>
      <c r="AH115" s="919"/>
      <c r="AI115" s="919"/>
      <c r="AJ115" s="920"/>
      <c r="AK115" s="921">
        <v>13309</v>
      </c>
      <c r="AL115" s="919"/>
      <c r="AM115" s="919"/>
      <c r="AN115" s="919"/>
      <c r="AO115" s="920"/>
      <c r="AP115" s="922">
        <v>0.2</v>
      </c>
      <c r="AQ115" s="923"/>
      <c r="AR115" s="923"/>
      <c r="AS115" s="923"/>
      <c r="AT115" s="924"/>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t="s">
        <v>452</v>
      </c>
      <c r="BR115" s="817"/>
      <c r="BS115" s="817"/>
      <c r="BT115" s="817"/>
      <c r="BU115" s="817"/>
      <c r="BV115" s="817" t="s">
        <v>420</v>
      </c>
      <c r="BW115" s="817"/>
      <c r="BX115" s="817"/>
      <c r="BY115" s="817"/>
      <c r="BZ115" s="817"/>
      <c r="CA115" s="817" t="s">
        <v>420</v>
      </c>
      <c r="CB115" s="817"/>
      <c r="CC115" s="817"/>
      <c r="CD115" s="817"/>
      <c r="CE115" s="817"/>
      <c r="CF115" s="875" t="s">
        <v>420</v>
      </c>
      <c r="CG115" s="876"/>
      <c r="CH115" s="876"/>
      <c r="CI115" s="876"/>
      <c r="CJ115" s="876"/>
      <c r="CK115" s="927"/>
      <c r="CL115" s="821"/>
      <c r="CM115" s="815"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420</v>
      </c>
      <c r="DH115" s="780"/>
      <c r="DI115" s="780"/>
      <c r="DJ115" s="780"/>
      <c r="DK115" s="781"/>
      <c r="DL115" s="782" t="s">
        <v>420</v>
      </c>
      <c r="DM115" s="780"/>
      <c r="DN115" s="780"/>
      <c r="DO115" s="780"/>
      <c r="DP115" s="781"/>
      <c r="DQ115" s="782" t="s">
        <v>420</v>
      </c>
      <c r="DR115" s="780"/>
      <c r="DS115" s="780"/>
      <c r="DT115" s="780"/>
      <c r="DU115" s="781"/>
      <c r="DV115" s="824" t="s">
        <v>420</v>
      </c>
      <c r="DW115" s="825"/>
      <c r="DX115" s="825"/>
      <c r="DY115" s="825"/>
      <c r="DZ115" s="826"/>
    </row>
    <row r="116" spans="1:130" s="230" customFormat="1" ht="26.25" customHeight="1" x14ac:dyDescent="0.15">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363</v>
      </c>
      <c r="AB116" s="780"/>
      <c r="AC116" s="780"/>
      <c r="AD116" s="780"/>
      <c r="AE116" s="781"/>
      <c r="AF116" s="782">
        <v>4</v>
      </c>
      <c r="AG116" s="780"/>
      <c r="AH116" s="780"/>
      <c r="AI116" s="780"/>
      <c r="AJ116" s="781"/>
      <c r="AK116" s="782">
        <v>14</v>
      </c>
      <c r="AL116" s="780"/>
      <c r="AM116" s="780"/>
      <c r="AN116" s="780"/>
      <c r="AO116" s="781"/>
      <c r="AP116" s="824">
        <v>0</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420</v>
      </c>
      <c r="BR116" s="817"/>
      <c r="BS116" s="817"/>
      <c r="BT116" s="817"/>
      <c r="BU116" s="817"/>
      <c r="BV116" s="817" t="s">
        <v>420</v>
      </c>
      <c r="BW116" s="817"/>
      <c r="BX116" s="817"/>
      <c r="BY116" s="817"/>
      <c r="BZ116" s="817"/>
      <c r="CA116" s="817" t="s">
        <v>450</v>
      </c>
      <c r="CB116" s="817"/>
      <c r="CC116" s="817"/>
      <c r="CD116" s="817"/>
      <c r="CE116" s="817"/>
      <c r="CF116" s="875" t="s">
        <v>452</v>
      </c>
      <c r="CG116" s="876"/>
      <c r="CH116" s="876"/>
      <c r="CI116" s="876"/>
      <c r="CJ116" s="876"/>
      <c r="CK116" s="927"/>
      <c r="CL116" s="821"/>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15651</v>
      </c>
      <c r="DH116" s="780"/>
      <c r="DI116" s="780"/>
      <c r="DJ116" s="780"/>
      <c r="DK116" s="781"/>
      <c r="DL116" s="782">
        <v>7825</v>
      </c>
      <c r="DM116" s="780"/>
      <c r="DN116" s="780"/>
      <c r="DO116" s="780"/>
      <c r="DP116" s="781"/>
      <c r="DQ116" s="782" t="s">
        <v>452</v>
      </c>
      <c r="DR116" s="780"/>
      <c r="DS116" s="780"/>
      <c r="DT116" s="780"/>
      <c r="DU116" s="781"/>
      <c r="DV116" s="824" t="s">
        <v>420</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1839890</v>
      </c>
      <c r="AB117" s="903"/>
      <c r="AC117" s="903"/>
      <c r="AD117" s="903"/>
      <c r="AE117" s="904"/>
      <c r="AF117" s="905">
        <v>1897282</v>
      </c>
      <c r="AG117" s="903"/>
      <c r="AH117" s="903"/>
      <c r="AI117" s="903"/>
      <c r="AJ117" s="904"/>
      <c r="AK117" s="905">
        <v>1829201</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453</v>
      </c>
      <c r="BR117" s="817"/>
      <c r="BS117" s="817"/>
      <c r="BT117" s="817"/>
      <c r="BU117" s="817"/>
      <c r="BV117" s="817" t="s">
        <v>453</v>
      </c>
      <c r="BW117" s="817"/>
      <c r="BX117" s="817"/>
      <c r="BY117" s="817"/>
      <c r="BZ117" s="817"/>
      <c r="CA117" s="817" t="s">
        <v>453</v>
      </c>
      <c r="CB117" s="817"/>
      <c r="CC117" s="817"/>
      <c r="CD117" s="817"/>
      <c r="CE117" s="817"/>
      <c r="CF117" s="875" t="s">
        <v>453</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453</v>
      </c>
      <c r="DH117" s="780"/>
      <c r="DI117" s="780"/>
      <c r="DJ117" s="780"/>
      <c r="DK117" s="781"/>
      <c r="DL117" s="782" t="s">
        <v>453</v>
      </c>
      <c r="DM117" s="780"/>
      <c r="DN117" s="780"/>
      <c r="DO117" s="780"/>
      <c r="DP117" s="781"/>
      <c r="DQ117" s="782" t="s">
        <v>453</v>
      </c>
      <c r="DR117" s="780"/>
      <c r="DS117" s="780"/>
      <c r="DT117" s="780"/>
      <c r="DU117" s="781"/>
      <c r="DV117" s="824" t="s">
        <v>420</v>
      </c>
      <c r="DW117" s="825"/>
      <c r="DX117" s="825"/>
      <c r="DY117" s="825"/>
      <c r="DZ117" s="826"/>
    </row>
    <row r="118" spans="1:130" s="230" customFormat="1" ht="26.25" customHeight="1" x14ac:dyDescent="0.15">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308</v>
      </c>
      <c r="AL118" s="896"/>
      <c r="AM118" s="896"/>
      <c r="AN118" s="896"/>
      <c r="AO118" s="897"/>
      <c r="AP118" s="899" t="s">
        <v>441</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447</v>
      </c>
      <c r="BR118" s="845"/>
      <c r="BS118" s="845"/>
      <c r="BT118" s="845"/>
      <c r="BU118" s="845"/>
      <c r="BV118" s="845" t="s">
        <v>474</v>
      </c>
      <c r="BW118" s="845"/>
      <c r="BX118" s="845"/>
      <c r="BY118" s="845"/>
      <c r="BZ118" s="845"/>
      <c r="CA118" s="845" t="s">
        <v>447</v>
      </c>
      <c r="CB118" s="845"/>
      <c r="CC118" s="845"/>
      <c r="CD118" s="845"/>
      <c r="CE118" s="845"/>
      <c r="CF118" s="875" t="s">
        <v>475</v>
      </c>
      <c r="CG118" s="876"/>
      <c r="CH118" s="876"/>
      <c r="CI118" s="876"/>
      <c r="CJ118" s="876"/>
      <c r="CK118" s="927"/>
      <c r="CL118" s="821"/>
      <c r="CM118" s="815" t="s">
        <v>476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474</v>
      </c>
      <c r="DH118" s="780"/>
      <c r="DI118" s="780"/>
      <c r="DJ118" s="780"/>
      <c r="DK118" s="781"/>
      <c r="DL118" s="782" t="s">
        <v>447</v>
      </c>
      <c r="DM118" s="780"/>
      <c r="DN118" s="780"/>
      <c r="DO118" s="780"/>
      <c r="DP118" s="781"/>
      <c r="DQ118" s="782" t="s">
        <v>447</v>
      </c>
      <c r="DR118" s="780"/>
      <c r="DS118" s="780"/>
      <c r="DT118" s="780"/>
      <c r="DU118" s="781"/>
      <c r="DV118" s="824" t="s">
        <v>447</v>
      </c>
      <c r="DW118" s="825"/>
      <c r="DX118" s="825"/>
      <c r="DY118" s="825"/>
      <c r="DZ118" s="826"/>
    </row>
    <row r="119" spans="1:130" s="230" customFormat="1" ht="26.25" customHeight="1" x14ac:dyDescent="0.15">
      <c r="A119" s="818" t="s">
        <v>445</v>
      </c>
      <c r="B119" s="819"/>
      <c r="C119" s="86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447</v>
      </c>
      <c r="AB119" s="889"/>
      <c r="AC119" s="889"/>
      <c r="AD119" s="889"/>
      <c r="AE119" s="890"/>
      <c r="AF119" s="891" t="s">
        <v>474</v>
      </c>
      <c r="AG119" s="889"/>
      <c r="AH119" s="889"/>
      <c r="AI119" s="889"/>
      <c r="AJ119" s="890"/>
      <c r="AK119" s="891" t="s">
        <v>474</v>
      </c>
      <c r="AL119" s="889"/>
      <c r="AM119" s="889"/>
      <c r="AN119" s="889"/>
      <c r="AO119" s="890"/>
      <c r="AP119" s="892" t="s">
        <v>447</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477</v>
      </c>
      <c r="BP119" s="878"/>
      <c r="BQ119" s="879">
        <v>19962193</v>
      </c>
      <c r="BR119" s="845"/>
      <c r="BS119" s="845"/>
      <c r="BT119" s="845"/>
      <c r="BU119" s="845"/>
      <c r="BV119" s="845">
        <v>19216499</v>
      </c>
      <c r="BW119" s="845"/>
      <c r="BX119" s="845"/>
      <c r="BY119" s="845"/>
      <c r="BZ119" s="845"/>
      <c r="CA119" s="845">
        <v>17218628</v>
      </c>
      <c r="CB119" s="845"/>
      <c r="CC119" s="845"/>
      <c r="CD119" s="845"/>
      <c r="CE119" s="845"/>
      <c r="CF119" s="748"/>
      <c r="CG119" s="749"/>
      <c r="CH119" s="749"/>
      <c r="CI119" s="749"/>
      <c r="CJ119" s="834"/>
      <c r="CK119" s="928"/>
      <c r="CL119" s="823"/>
      <c r="CM119" s="838" t="s">
        <v>478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474</v>
      </c>
      <c r="DH119" s="764"/>
      <c r="DI119" s="764"/>
      <c r="DJ119" s="764"/>
      <c r="DK119" s="765"/>
      <c r="DL119" s="766" t="s">
        <v>474</v>
      </c>
      <c r="DM119" s="764"/>
      <c r="DN119" s="764"/>
      <c r="DO119" s="764"/>
      <c r="DP119" s="765"/>
      <c r="DQ119" s="766" t="s">
        <v>447</v>
      </c>
      <c r="DR119" s="764"/>
      <c r="DS119" s="764"/>
      <c r="DT119" s="764"/>
      <c r="DU119" s="765"/>
      <c r="DV119" s="848" t="s">
        <v>447</v>
      </c>
      <c r="DW119" s="849"/>
      <c r="DX119" s="849"/>
      <c r="DY119" s="849"/>
      <c r="DZ119" s="850"/>
    </row>
    <row r="120" spans="1:130" s="230" customFormat="1" ht="26.25" customHeight="1" x14ac:dyDescent="0.15">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474</v>
      </c>
      <c r="AB120" s="780"/>
      <c r="AC120" s="780"/>
      <c r="AD120" s="780"/>
      <c r="AE120" s="781"/>
      <c r="AF120" s="782" t="s">
        <v>474</v>
      </c>
      <c r="AG120" s="780"/>
      <c r="AH120" s="780"/>
      <c r="AI120" s="780"/>
      <c r="AJ120" s="781"/>
      <c r="AK120" s="782" t="s">
        <v>447</v>
      </c>
      <c r="AL120" s="780"/>
      <c r="AM120" s="780"/>
      <c r="AN120" s="780"/>
      <c r="AO120" s="781"/>
      <c r="AP120" s="824" t="s">
        <v>447</v>
      </c>
      <c r="AQ120" s="825"/>
      <c r="AR120" s="825"/>
      <c r="AS120" s="825"/>
      <c r="AT120" s="826"/>
      <c r="AU120" s="880" t="s">
        <v>479</v>
      </c>
      <c r="AV120" s="881"/>
      <c r="AW120" s="881"/>
      <c r="AX120" s="881"/>
      <c r="AY120" s="882"/>
      <c r="AZ120" s="860" t="s">
        <v>480</v>
      </c>
      <c r="BA120" s="808"/>
      <c r="BB120" s="808"/>
      <c r="BC120" s="808"/>
      <c r="BD120" s="808"/>
      <c r="BE120" s="808"/>
      <c r="BF120" s="808"/>
      <c r="BG120" s="808"/>
      <c r="BH120" s="808"/>
      <c r="BI120" s="808"/>
      <c r="BJ120" s="808"/>
      <c r="BK120" s="808"/>
      <c r="BL120" s="808"/>
      <c r="BM120" s="808"/>
      <c r="BN120" s="808"/>
      <c r="BO120" s="808"/>
      <c r="BP120" s="809"/>
      <c r="BQ120" s="861">
        <v>12921556</v>
      </c>
      <c r="BR120" s="842"/>
      <c r="BS120" s="842"/>
      <c r="BT120" s="842"/>
      <c r="BU120" s="842"/>
      <c r="BV120" s="842">
        <v>16326198</v>
      </c>
      <c r="BW120" s="842"/>
      <c r="BX120" s="842"/>
      <c r="BY120" s="842"/>
      <c r="BZ120" s="842"/>
      <c r="CA120" s="842">
        <v>15434318</v>
      </c>
      <c r="CB120" s="842"/>
      <c r="CC120" s="842"/>
      <c r="CD120" s="842"/>
      <c r="CE120" s="842"/>
      <c r="CF120" s="866">
        <v>259.39999999999998</v>
      </c>
      <c r="CG120" s="867"/>
      <c r="CH120" s="867"/>
      <c r="CI120" s="867"/>
      <c r="CJ120" s="867"/>
      <c r="CK120" s="868" t="s">
        <v>481</v>
      </c>
      <c r="CL120" s="852"/>
      <c r="CM120" s="852"/>
      <c r="CN120" s="852"/>
      <c r="CO120" s="853"/>
      <c r="CP120" s="872" t="s">
        <v>482</v>
      </c>
      <c r="CQ120" s="873"/>
      <c r="CR120" s="873"/>
      <c r="CS120" s="873"/>
      <c r="CT120" s="873"/>
      <c r="CU120" s="873"/>
      <c r="CV120" s="873"/>
      <c r="CW120" s="873"/>
      <c r="CX120" s="873"/>
      <c r="CY120" s="873"/>
      <c r="CZ120" s="873"/>
      <c r="DA120" s="873"/>
      <c r="DB120" s="873"/>
      <c r="DC120" s="873"/>
      <c r="DD120" s="873"/>
      <c r="DE120" s="873"/>
      <c r="DF120" s="874"/>
      <c r="DG120" s="861">
        <v>3091433</v>
      </c>
      <c r="DH120" s="842"/>
      <c r="DI120" s="842"/>
      <c r="DJ120" s="842"/>
      <c r="DK120" s="842"/>
      <c r="DL120" s="842">
        <v>2431532</v>
      </c>
      <c r="DM120" s="842"/>
      <c r="DN120" s="842"/>
      <c r="DO120" s="842"/>
      <c r="DP120" s="842"/>
      <c r="DQ120" s="842">
        <v>1897593</v>
      </c>
      <c r="DR120" s="842"/>
      <c r="DS120" s="842"/>
      <c r="DT120" s="842"/>
      <c r="DU120" s="842"/>
      <c r="DV120" s="843">
        <v>31.9</v>
      </c>
      <c r="DW120" s="843"/>
      <c r="DX120" s="843"/>
      <c r="DY120" s="843"/>
      <c r="DZ120" s="844"/>
    </row>
    <row r="121" spans="1:130" s="230" customFormat="1" ht="26.25" customHeight="1" x14ac:dyDescent="0.15">
      <c r="A121" s="820"/>
      <c r="B121" s="821"/>
      <c r="C121" s="863" t="s">
        <v>483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447</v>
      </c>
      <c r="AB121" s="780"/>
      <c r="AC121" s="780"/>
      <c r="AD121" s="780"/>
      <c r="AE121" s="781"/>
      <c r="AF121" s="782" t="s">
        <v>474</v>
      </c>
      <c r="AG121" s="780"/>
      <c r="AH121" s="780"/>
      <c r="AI121" s="780"/>
      <c r="AJ121" s="781"/>
      <c r="AK121" s="782" t="s">
        <v>447</v>
      </c>
      <c r="AL121" s="780"/>
      <c r="AM121" s="780"/>
      <c r="AN121" s="780"/>
      <c r="AO121" s="781"/>
      <c r="AP121" s="824" t="s">
        <v>475</v>
      </c>
      <c r="AQ121" s="825"/>
      <c r="AR121" s="825"/>
      <c r="AS121" s="825"/>
      <c r="AT121" s="826"/>
      <c r="AU121" s="883"/>
      <c r="AV121" s="884"/>
      <c r="AW121" s="884"/>
      <c r="AX121" s="884"/>
      <c r="AY121" s="885"/>
      <c r="AZ121" s="815" t="s">
        <v>484</v>
      </c>
      <c r="BA121" s="752"/>
      <c r="BB121" s="752"/>
      <c r="BC121" s="752"/>
      <c r="BD121" s="752"/>
      <c r="BE121" s="752"/>
      <c r="BF121" s="752"/>
      <c r="BG121" s="752"/>
      <c r="BH121" s="752"/>
      <c r="BI121" s="752"/>
      <c r="BJ121" s="752"/>
      <c r="BK121" s="752"/>
      <c r="BL121" s="752"/>
      <c r="BM121" s="752"/>
      <c r="BN121" s="752"/>
      <c r="BO121" s="752"/>
      <c r="BP121" s="753"/>
      <c r="BQ121" s="816">
        <v>17790</v>
      </c>
      <c r="BR121" s="817"/>
      <c r="BS121" s="817"/>
      <c r="BT121" s="817"/>
      <c r="BU121" s="817"/>
      <c r="BV121" s="817">
        <v>17512</v>
      </c>
      <c r="BW121" s="817"/>
      <c r="BX121" s="817"/>
      <c r="BY121" s="817"/>
      <c r="BZ121" s="817"/>
      <c r="CA121" s="817">
        <v>2972</v>
      </c>
      <c r="CB121" s="817"/>
      <c r="CC121" s="817"/>
      <c r="CD121" s="817"/>
      <c r="CE121" s="817"/>
      <c r="CF121" s="875">
        <v>0</v>
      </c>
      <c r="CG121" s="876"/>
      <c r="CH121" s="876"/>
      <c r="CI121" s="876"/>
      <c r="CJ121" s="876"/>
      <c r="CK121" s="869"/>
      <c r="CL121" s="855"/>
      <c r="CM121" s="855"/>
      <c r="CN121" s="855"/>
      <c r="CO121" s="856"/>
      <c r="CP121" s="835" t="s">
        <v>485</v>
      </c>
      <c r="CQ121" s="836"/>
      <c r="CR121" s="836"/>
      <c r="CS121" s="836"/>
      <c r="CT121" s="836"/>
      <c r="CU121" s="836"/>
      <c r="CV121" s="836"/>
      <c r="CW121" s="836"/>
      <c r="CX121" s="836"/>
      <c r="CY121" s="836"/>
      <c r="CZ121" s="836"/>
      <c r="DA121" s="836"/>
      <c r="DB121" s="836"/>
      <c r="DC121" s="836"/>
      <c r="DD121" s="836"/>
      <c r="DE121" s="836"/>
      <c r="DF121" s="837"/>
      <c r="DG121" s="816">
        <v>638623</v>
      </c>
      <c r="DH121" s="817"/>
      <c r="DI121" s="817"/>
      <c r="DJ121" s="817"/>
      <c r="DK121" s="817"/>
      <c r="DL121" s="817">
        <v>741888</v>
      </c>
      <c r="DM121" s="817"/>
      <c r="DN121" s="817"/>
      <c r="DO121" s="817"/>
      <c r="DP121" s="817"/>
      <c r="DQ121" s="817">
        <v>758531</v>
      </c>
      <c r="DR121" s="817"/>
      <c r="DS121" s="817"/>
      <c r="DT121" s="817"/>
      <c r="DU121" s="817"/>
      <c r="DV121" s="794">
        <v>12.7</v>
      </c>
      <c r="DW121" s="794"/>
      <c r="DX121" s="794"/>
      <c r="DY121" s="794"/>
      <c r="DZ121" s="795"/>
    </row>
    <row r="122" spans="1:130" s="230" customFormat="1" ht="26.25" customHeight="1" x14ac:dyDescent="0.15">
      <c r="A122" s="820"/>
      <c r="B122" s="821"/>
      <c r="C122" s="815"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474</v>
      </c>
      <c r="AB122" s="780"/>
      <c r="AC122" s="780"/>
      <c r="AD122" s="780"/>
      <c r="AE122" s="781"/>
      <c r="AF122" s="782" t="s">
        <v>447</v>
      </c>
      <c r="AG122" s="780"/>
      <c r="AH122" s="780"/>
      <c r="AI122" s="780"/>
      <c r="AJ122" s="781"/>
      <c r="AK122" s="782" t="s">
        <v>474</v>
      </c>
      <c r="AL122" s="780"/>
      <c r="AM122" s="780"/>
      <c r="AN122" s="780"/>
      <c r="AO122" s="781"/>
      <c r="AP122" s="824" t="s">
        <v>447</v>
      </c>
      <c r="AQ122" s="825"/>
      <c r="AR122" s="825"/>
      <c r="AS122" s="825"/>
      <c r="AT122" s="826"/>
      <c r="AU122" s="883"/>
      <c r="AV122" s="884"/>
      <c r="AW122" s="884"/>
      <c r="AX122" s="884"/>
      <c r="AY122" s="885"/>
      <c r="AZ122" s="838" t="s">
        <v>486</v>
      </c>
      <c r="BA122" s="839"/>
      <c r="BB122" s="839"/>
      <c r="BC122" s="839"/>
      <c r="BD122" s="839"/>
      <c r="BE122" s="839"/>
      <c r="BF122" s="839"/>
      <c r="BG122" s="839"/>
      <c r="BH122" s="839"/>
      <c r="BI122" s="839"/>
      <c r="BJ122" s="839"/>
      <c r="BK122" s="839"/>
      <c r="BL122" s="839"/>
      <c r="BM122" s="839"/>
      <c r="BN122" s="839"/>
      <c r="BO122" s="839"/>
      <c r="BP122" s="840"/>
      <c r="BQ122" s="879">
        <v>9591577</v>
      </c>
      <c r="BR122" s="845"/>
      <c r="BS122" s="845"/>
      <c r="BT122" s="845"/>
      <c r="BU122" s="845"/>
      <c r="BV122" s="845">
        <v>11082131</v>
      </c>
      <c r="BW122" s="845"/>
      <c r="BX122" s="845"/>
      <c r="BY122" s="845"/>
      <c r="BZ122" s="845"/>
      <c r="CA122" s="845">
        <v>10732809</v>
      </c>
      <c r="CB122" s="845"/>
      <c r="CC122" s="845"/>
      <c r="CD122" s="845"/>
      <c r="CE122" s="845"/>
      <c r="CF122" s="846">
        <v>180.4</v>
      </c>
      <c r="CG122" s="847"/>
      <c r="CH122" s="847"/>
      <c r="CI122" s="847"/>
      <c r="CJ122" s="847"/>
      <c r="CK122" s="869"/>
      <c r="CL122" s="855"/>
      <c r="CM122" s="855"/>
      <c r="CN122" s="855"/>
      <c r="CO122" s="856"/>
      <c r="CP122" s="835" t="s">
        <v>416</v>
      </c>
      <c r="CQ122" s="836"/>
      <c r="CR122" s="836"/>
      <c r="CS122" s="836"/>
      <c r="CT122" s="836"/>
      <c r="CU122" s="836"/>
      <c r="CV122" s="836"/>
      <c r="CW122" s="836"/>
      <c r="CX122" s="836"/>
      <c r="CY122" s="836"/>
      <c r="CZ122" s="836"/>
      <c r="DA122" s="836"/>
      <c r="DB122" s="836"/>
      <c r="DC122" s="836"/>
      <c r="DD122" s="836"/>
      <c r="DE122" s="836"/>
      <c r="DF122" s="837"/>
      <c r="DG122" s="816">
        <v>636447</v>
      </c>
      <c r="DH122" s="817"/>
      <c r="DI122" s="817"/>
      <c r="DJ122" s="817"/>
      <c r="DK122" s="817"/>
      <c r="DL122" s="817">
        <v>603502</v>
      </c>
      <c r="DM122" s="817"/>
      <c r="DN122" s="817"/>
      <c r="DO122" s="817"/>
      <c r="DP122" s="817"/>
      <c r="DQ122" s="817">
        <v>326939</v>
      </c>
      <c r="DR122" s="817"/>
      <c r="DS122" s="817"/>
      <c r="DT122" s="817"/>
      <c r="DU122" s="817"/>
      <c r="DV122" s="794">
        <v>5.5</v>
      </c>
      <c r="DW122" s="794"/>
      <c r="DX122" s="794"/>
      <c r="DY122" s="794"/>
      <c r="DZ122" s="795"/>
    </row>
    <row r="123" spans="1:130" s="230" customFormat="1" ht="26.25" customHeight="1" x14ac:dyDescent="0.15">
      <c r="A123" s="820"/>
      <c r="B123" s="821"/>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8107</v>
      </c>
      <c r="AB123" s="780"/>
      <c r="AC123" s="780"/>
      <c r="AD123" s="780"/>
      <c r="AE123" s="781"/>
      <c r="AF123" s="782">
        <v>8013</v>
      </c>
      <c r="AG123" s="780"/>
      <c r="AH123" s="780"/>
      <c r="AI123" s="780"/>
      <c r="AJ123" s="781"/>
      <c r="AK123" s="782">
        <v>7920</v>
      </c>
      <c r="AL123" s="780"/>
      <c r="AM123" s="780"/>
      <c r="AN123" s="780"/>
      <c r="AO123" s="781"/>
      <c r="AP123" s="824">
        <v>0.1</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487</v>
      </c>
      <c r="BP123" s="878"/>
      <c r="BQ123" s="832">
        <v>22530923</v>
      </c>
      <c r="BR123" s="833"/>
      <c r="BS123" s="833"/>
      <c r="BT123" s="833"/>
      <c r="BU123" s="833"/>
      <c r="BV123" s="833">
        <v>27425841</v>
      </c>
      <c r="BW123" s="833"/>
      <c r="BX123" s="833"/>
      <c r="BY123" s="833"/>
      <c r="BZ123" s="833"/>
      <c r="CA123" s="833">
        <v>26170099</v>
      </c>
      <c r="CB123" s="833"/>
      <c r="CC123" s="833"/>
      <c r="CD123" s="833"/>
      <c r="CE123" s="833"/>
      <c r="CF123" s="748"/>
      <c r="CG123" s="749"/>
      <c r="CH123" s="749"/>
      <c r="CI123" s="749"/>
      <c r="CJ123" s="834"/>
      <c r="CK123" s="869"/>
      <c r="CL123" s="855"/>
      <c r="CM123" s="855"/>
      <c r="CN123" s="855"/>
      <c r="CO123" s="856"/>
      <c r="CP123" s="835" t="s">
        <v>488</v>
      </c>
      <c r="CQ123" s="836"/>
      <c r="CR123" s="836"/>
      <c r="CS123" s="836"/>
      <c r="CT123" s="836"/>
      <c r="CU123" s="836"/>
      <c r="CV123" s="836"/>
      <c r="CW123" s="836"/>
      <c r="CX123" s="836"/>
      <c r="CY123" s="836"/>
      <c r="CZ123" s="836"/>
      <c r="DA123" s="836"/>
      <c r="DB123" s="836"/>
      <c r="DC123" s="836"/>
      <c r="DD123" s="836"/>
      <c r="DE123" s="836"/>
      <c r="DF123" s="837"/>
      <c r="DG123" s="779">
        <v>227361</v>
      </c>
      <c r="DH123" s="780"/>
      <c r="DI123" s="780"/>
      <c r="DJ123" s="780"/>
      <c r="DK123" s="781"/>
      <c r="DL123" s="782">
        <v>188062</v>
      </c>
      <c r="DM123" s="780"/>
      <c r="DN123" s="780"/>
      <c r="DO123" s="780"/>
      <c r="DP123" s="781"/>
      <c r="DQ123" s="782">
        <v>148339</v>
      </c>
      <c r="DR123" s="780"/>
      <c r="DS123" s="780"/>
      <c r="DT123" s="780"/>
      <c r="DU123" s="781"/>
      <c r="DV123" s="824">
        <v>2.5</v>
      </c>
      <c r="DW123" s="825"/>
      <c r="DX123" s="825"/>
      <c r="DY123" s="825"/>
      <c r="DZ123" s="826"/>
    </row>
    <row r="124" spans="1:130" s="230" customFormat="1" ht="26.25" customHeight="1" thickBot="1" x14ac:dyDescent="0.2">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447</v>
      </c>
      <c r="AB124" s="780"/>
      <c r="AC124" s="780"/>
      <c r="AD124" s="780"/>
      <c r="AE124" s="781"/>
      <c r="AF124" s="782" t="s">
        <v>447</v>
      </c>
      <c r="AG124" s="780"/>
      <c r="AH124" s="780"/>
      <c r="AI124" s="780"/>
      <c r="AJ124" s="781"/>
      <c r="AK124" s="782" t="s">
        <v>447</v>
      </c>
      <c r="AL124" s="780"/>
      <c r="AM124" s="780"/>
      <c r="AN124" s="780"/>
      <c r="AO124" s="781"/>
      <c r="AP124" s="824" t="s">
        <v>447</v>
      </c>
      <c r="AQ124" s="825"/>
      <c r="AR124" s="825"/>
      <c r="AS124" s="825"/>
      <c r="AT124" s="826"/>
      <c r="AU124" s="827" t="s">
        <v>489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447</v>
      </c>
      <c r="BR124" s="831"/>
      <c r="BS124" s="831"/>
      <c r="BT124" s="831"/>
      <c r="BU124" s="831"/>
      <c r="BV124" s="831" t="s">
        <v>490</v>
      </c>
      <c r="BW124" s="831"/>
      <c r="BX124" s="831"/>
      <c r="BY124" s="831"/>
      <c r="BZ124" s="831"/>
      <c r="CA124" s="831" t="s">
        <v>447</v>
      </c>
      <c r="CB124" s="831"/>
      <c r="CC124" s="831"/>
      <c r="CD124" s="831"/>
      <c r="CE124" s="831"/>
      <c r="CF124" s="726"/>
      <c r="CG124" s="727"/>
      <c r="CH124" s="727"/>
      <c r="CI124" s="727"/>
      <c r="CJ124" s="862"/>
      <c r="CK124" s="870"/>
      <c r="CL124" s="870"/>
      <c r="CM124" s="870"/>
      <c r="CN124" s="870"/>
      <c r="CO124" s="871"/>
      <c r="CP124" s="835" t="s">
        <v>491</v>
      </c>
      <c r="CQ124" s="836"/>
      <c r="CR124" s="836"/>
      <c r="CS124" s="836"/>
      <c r="CT124" s="836"/>
      <c r="CU124" s="836"/>
      <c r="CV124" s="836"/>
      <c r="CW124" s="836"/>
      <c r="CX124" s="836"/>
      <c r="CY124" s="836"/>
      <c r="CZ124" s="836"/>
      <c r="DA124" s="836"/>
      <c r="DB124" s="836"/>
      <c r="DC124" s="836"/>
      <c r="DD124" s="836"/>
      <c r="DE124" s="836"/>
      <c r="DF124" s="837"/>
      <c r="DG124" s="763" t="s">
        <v>474</v>
      </c>
      <c r="DH124" s="764"/>
      <c r="DI124" s="764"/>
      <c r="DJ124" s="764"/>
      <c r="DK124" s="765"/>
      <c r="DL124" s="766" t="s">
        <v>447</v>
      </c>
      <c r="DM124" s="764"/>
      <c r="DN124" s="764"/>
      <c r="DO124" s="764"/>
      <c r="DP124" s="765"/>
      <c r="DQ124" s="766" t="s">
        <v>447</v>
      </c>
      <c r="DR124" s="764"/>
      <c r="DS124" s="764"/>
      <c r="DT124" s="764"/>
      <c r="DU124" s="765"/>
      <c r="DV124" s="848" t="s">
        <v>447</v>
      </c>
      <c r="DW124" s="849"/>
      <c r="DX124" s="849"/>
      <c r="DY124" s="849"/>
      <c r="DZ124" s="850"/>
    </row>
    <row r="125" spans="1:130" s="230" customFormat="1" ht="26.25" customHeight="1" x14ac:dyDescent="0.15">
      <c r="A125" s="820"/>
      <c r="B125" s="821"/>
      <c r="C125" s="815" t="s">
        <v>476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447</v>
      </c>
      <c r="AB125" s="780"/>
      <c r="AC125" s="780"/>
      <c r="AD125" s="780"/>
      <c r="AE125" s="781"/>
      <c r="AF125" s="782" t="s">
        <v>474</v>
      </c>
      <c r="AG125" s="780"/>
      <c r="AH125" s="780"/>
      <c r="AI125" s="780"/>
      <c r="AJ125" s="781"/>
      <c r="AK125" s="782" t="s">
        <v>447</v>
      </c>
      <c r="AL125" s="780"/>
      <c r="AM125" s="780"/>
      <c r="AN125" s="780"/>
      <c r="AO125" s="781"/>
      <c r="AP125" s="824" t="s">
        <v>447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492</v>
      </c>
      <c r="CL125" s="852"/>
      <c r="CM125" s="852"/>
      <c r="CN125" s="852"/>
      <c r="CO125" s="853"/>
      <c r="CP125" s="860" t="s">
        <v>493</v>
      </c>
      <c r="CQ125" s="808"/>
      <c r="CR125" s="808"/>
      <c r="CS125" s="808"/>
      <c r="CT125" s="808"/>
      <c r="CU125" s="808"/>
      <c r="CV125" s="808"/>
      <c r="CW125" s="808"/>
      <c r="CX125" s="808"/>
      <c r="CY125" s="808"/>
      <c r="CZ125" s="808"/>
      <c r="DA125" s="808"/>
      <c r="DB125" s="808"/>
      <c r="DC125" s="808"/>
      <c r="DD125" s="808"/>
      <c r="DE125" s="808"/>
      <c r="DF125" s="809"/>
      <c r="DG125" s="861" t="s">
        <v>474</v>
      </c>
      <c r="DH125" s="842"/>
      <c r="DI125" s="842"/>
      <c r="DJ125" s="842"/>
      <c r="DK125" s="842"/>
      <c r="DL125" s="842" t="s">
        <v>447</v>
      </c>
      <c r="DM125" s="842"/>
      <c r="DN125" s="842"/>
      <c r="DO125" s="842"/>
      <c r="DP125" s="842"/>
      <c r="DQ125" s="842" t="s">
        <v>447</v>
      </c>
      <c r="DR125" s="842"/>
      <c r="DS125" s="842"/>
      <c r="DT125" s="842"/>
      <c r="DU125" s="842"/>
      <c r="DV125" s="843" t="s">
        <v>474</v>
      </c>
      <c r="DW125" s="843"/>
      <c r="DX125" s="843"/>
      <c r="DY125" s="843"/>
      <c r="DZ125" s="844"/>
    </row>
    <row r="126" spans="1:130" s="230" customFormat="1" ht="26.25" customHeight="1" thickBot="1" x14ac:dyDescent="0.2">
      <c r="A126" s="820"/>
      <c r="B126" s="821"/>
      <c r="C126" s="815" t="s">
        <v>478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474</v>
      </c>
      <c r="AB126" s="780"/>
      <c r="AC126" s="780"/>
      <c r="AD126" s="780"/>
      <c r="AE126" s="781"/>
      <c r="AF126" s="782" t="s">
        <v>447</v>
      </c>
      <c r="AG126" s="780"/>
      <c r="AH126" s="780"/>
      <c r="AI126" s="780"/>
      <c r="AJ126" s="781"/>
      <c r="AK126" s="782" t="s">
        <v>474</v>
      </c>
      <c r="AL126" s="780"/>
      <c r="AM126" s="780"/>
      <c r="AN126" s="780"/>
      <c r="AO126" s="781"/>
      <c r="AP126" s="824" t="s">
        <v>474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494</v>
      </c>
      <c r="CQ126" s="752"/>
      <c r="CR126" s="752"/>
      <c r="CS126" s="752"/>
      <c r="CT126" s="752"/>
      <c r="CU126" s="752"/>
      <c r="CV126" s="752"/>
      <c r="CW126" s="752"/>
      <c r="CX126" s="752"/>
      <c r="CY126" s="752"/>
      <c r="CZ126" s="752"/>
      <c r="DA126" s="752"/>
      <c r="DB126" s="752"/>
      <c r="DC126" s="752"/>
      <c r="DD126" s="752"/>
      <c r="DE126" s="752"/>
      <c r="DF126" s="753"/>
      <c r="DG126" s="816" t="s">
        <v>447</v>
      </c>
      <c r="DH126" s="817"/>
      <c r="DI126" s="817"/>
      <c r="DJ126" s="817"/>
      <c r="DK126" s="817"/>
      <c r="DL126" s="817" t="s">
        <v>447</v>
      </c>
      <c r="DM126" s="817"/>
      <c r="DN126" s="817"/>
      <c r="DO126" s="817"/>
      <c r="DP126" s="817"/>
      <c r="DQ126" s="817" t="s">
        <v>474</v>
      </c>
      <c r="DR126" s="817"/>
      <c r="DS126" s="817"/>
      <c r="DT126" s="817"/>
      <c r="DU126" s="817"/>
      <c r="DV126" s="794" t="s">
        <v>447</v>
      </c>
      <c r="DW126" s="794"/>
      <c r="DX126" s="794"/>
      <c r="DY126" s="794"/>
      <c r="DZ126" s="795"/>
    </row>
    <row r="127" spans="1:130" s="230" customFormat="1" ht="26.25" customHeight="1" x14ac:dyDescent="0.15">
      <c r="A127" s="822"/>
      <c r="B127" s="823"/>
      <c r="C127" s="838" t="s">
        <v>495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7198</v>
      </c>
      <c r="AB127" s="780"/>
      <c r="AC127" s="780"/>
      <c r="AD127" s="780"/>
      <c r="AE127" s="781"/>
      <c r="AF127" s="782">
        <v>5999</v>
      </c>
      <c r="AG127" s="780"/>
      <c r="AH127" s="780"/>
      <c r="AI127" s="780"/>
      <c r="AJ127" s="781"/>
      <c r="AK127" s="782">
        <v>5389</v>
      </c>
      <c r="AL127" s="780"/>
      <c r="AM127" s="780"/>
      <c r="AN127" s="780"/>
      <c r="AO127" s="781"/>
      <c r="AP127" s="824">
        <v>0.1</v>
      </c>
      <c r="AQ127" s="825"/>
      <c r="AR127" s="825"/>
      <c r="AS127" s="825"/>
      <c r="AT127" s="826"/>
      <c r="AU127" s="232"/>
      <c r="AV127" s="232"/>
      <c r="AW127" s="232"/>
      <c r="AX127" s="841" t="s">
        <v>496</v>
      </c>
      <c r="AY127" s="812"/>
      <c r="AZ127" s="812"/>
      <c r="BA127" s="812"/>
      <c r="BB127" s="812"/>
      <c r="BC127" s="812"/>
      <c r="BD127" s="812"/>
      <c r="BE127" s="813"/>
      <c r="BF127" s="811" t="s">
        <v>497</v>
      </c>
      <c r="BG127" s="812"/>
      <c r="BH127" s="812"/>
      <c r="BI127" s="812"/>
      <c r="BJ127" s="812"/>
      <c r="BK127" s="812"/>
      <c r="BL127" s="813"/>
      <c r="BM127" s="811" t="s">
        <v>498</v>
      </c>
      <c r="BN127" s="812"/>
      <c r="BO127" s="812"/>
      <c r="BP127" s="812"/>
      <c r="BQ127" s="812"/>
      <c r="BR127" s="812"/>
      <c r="BS127" s="813"/>
      <c r="BT127" s="811" t="s">
        <v>499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500</v>
      </c>
      <c r="CQ127" s="752"/>
      <c r="CR127" s="752"/>
      <c r="CS127" s="752"/>
      <c r="CT127" s="752"/>
      <c r="CU127" s="752"/>
      <c r="CV127" s="752"/>
      <c r="CW127" s="752"/>
      <c r="CX127" s="752"/>
      <c r="CY127" s="752"/>
      <c r="CZ127" s="752"/>
      <c r="DA127" s="752"/>
      <c r="DB127" s="752"/>
      <c r="DC127" s="752"/>
      <c r="DD127" s="752"/>
      <c r="DE127" s="752"/>
      <c r="DF127" s="753"/>
      <c r="DG127" s="816" t="s">
        <v>447</v>
      </c>
      <c r="DH127" s="817"/>
      <c r="DI127" s="817"/>
      <c r="DJ127" s="817"/>
      <c r="DK127" s="817"/>
      <c r="DL127" s="817" t="s">
        <v>447</v>
      </c>
      <c r="DM127" s="817"/>
      <c r="DN127" s="817"/>
      <c r="DO127" s="817"/>
      <c r="DP127" s="817"/>
      <c r="DQ127" s="817" t="s">
        <v>447</v>
      </c>
      <c r="DR127" s="817"/>
      <c r="DS127" s="817"/>
      <c r="DT127" s="817"/>
      <c r="DU127" s="817"/>
      <c r="DV127" s="794" t="s">
        <v>447</v>
      </c>
      <c r="DW127" s="794"/>
      <c r="DX127" s="794"/>
      <c r="DY127" s="794"/>
      <c r="DZ127" s="795"/>
    </row>
    <row r="128" spans="1:130" s="230" customFormat="1" ht="26.25" customHeight="1" thickBot="1" x14ac:dyDescent="0.2">
      <c r="A128" s="796" t="s">
        <v>501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502</v>
      </c>
      <c r="X128" s="798"/>
      <c r="Y128" s="798"/>
      <c r="Z128" s="799"/>
      <c r="AA128" s="800">
        <v>31927</v>
      </c>
      <c r="AB128" s="801"/>
      <c r="AC128" s="801"/>
      <c r="AD128" s="801"/>
      <c r="AE128" s="802"/>
      <c r="AF128" s="803">
        <v>23518</v>
      </c>
      <c r="AG128" s="801"/>
      <c r="AH128" s="801"/>
      <c r="AI128" s="801"/>
      <c r="AJ128" s="802"/>
      <c r="AK128" s="803">
        <v>21709</v>
      </c>
      <c r="AL128" s="801"/>
      <c r="AM128" s="801"/>
      <c r="AN128" s="801"/>
      <c r="AO128" s="802"/>
      <c r="AP128" s="804"/>
      <c r="AQ128" s="805"/>
      <c r="AR128" s="805"/>
      <c r="AS128" s="805"/>
      <c r="AT128" s="806"/>
      <c r="AU128" s="232"/>
      <c r="AV128" s="232"/>
      <c r="AW128" s="232"/>
      <c r="AX128" s="807" t="s">
        <v>503</v>
      </c>
      <c r="AY128" s="808"/>
      <c r="AZ128" s="808"/>
      <c r="BA128" s="808"/>
      <c r="BB128" s="808"/>
      <c r="BC128" s="808"/>
      <c r="BD128" s="808"/>
      <c r="BE128" s="809"/>
      <c r="BF128" s="786" t="s">
        <v>474</v>
      </c>
      <c r="BG128" s="787"/>
      <c r="BH128" s="787"/>
      <c r="BI128" s="787"/>
      <c r="BJ128" s="787"/>
      <c r="BK128" s="787"/>
      <c r="BL128" s="810"/>
      <c r="BM128" s="786">
        <v>14.07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504</v>
      </c>
      <c r="CQ128" s="730"/>
      <c r="CR128" s="730"/>
      <c r="CS128" s="730"/>
      <c r="CT128" s="730"/>
      <c r="CU128" s="730"/>
      <c r="CV128" s="730"/>
      <c r="CW128" s="730"/>
      <c r="CX128" s="730"/>
      <c r="CY128" s="730"/>
      <c r="CZ128" s="730"/>
      <c r="DA128" s="730"/>
      <c r="DB128" s="730"/>
      <c r="DC128" s="730"/>
      <c r="DD128" s="730"/>
      <c r="DE128" s="730"/>
      <c r="DF128" s="731"/>
      <c r="DG128" s="790" t="s">
        <v>447</v>
      </c>
      <c r="DH128" s="791"/>
      <c r="DI128" s="791"/>
      <c r="DJ128" s="791"/>
      <c r="DK128" s="791"/>
      <c r="DL128" s="791" t="s">
        <v>474</v>
      </c>
      <c r="DM128" s="791"/>
      <c r="DN128" s="791"/>
      <c r="DO128" s="791"/>
      <c r="DP128" s="791"/>
      <c r="DQ128" s="791" t="s">
        <v>474</v>
      </c>
      <c r="DR128" s="791"/>
      <c r="DS128" s="791"/>
      <c r="DT128" s="791"/>
      <c r="DU128" s="791"/>
      <c r="DV128" s="792" t="s">
        <v>474</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505</v>
      </c>
      <c r="X129" s="777"/>
      <c r="Y129" s="777"/>
      <c r="Z129" s="778"/>
      <c r="AA129" s="779">
        <v>6695769</v>
      </c>
      <c r="AB129" s="780"/>
      <c r="AC129" s="780"/>
      <c r="AD129" s="780"/>
      <c r="AE129" s="781"/>
      <c r="AF129" s="782">
        <v>7112080</v>
      </c>
      <c r="AG129" s="780"/>
      <c r="AH129" s="780"/>
      <c r="AI129" s="780"/>
      <c r="AJ129" s="781"/>
      <c r="AK129" s="782">
        <v>6945092</v>
      </c>
      <c r="AL129" s="780"/>
      <c r="AM129" s="780"/>
      <c r="AN129" s="780"/>
      <c r="AO129" s="781"/>
      <c r="AP129" s="783"/>
      <c r="AQ129" s="784"/>
      <c r="AR129" s="784"/>
      <c r="AS129" s="784"/>
      <c r="AT129" s="785"/>
      <c r="AU129" s="233"/>
      <c r="AV129" s="233"/>
      <c r="AW129" s="233"/>
      <c r="AX129" s="751" t="s">
        <v>506</v>
      </c>
      <c r="AY129" s="752"/>
      <c r="AZ129" s="752"/>
      <c r="BA129" s="752"/>
      <c r="BB129" s="752"/>
      <c r="BC129" s="752"/>
      <c r="BD129" s="752"/>
      <c r="BE129" s="753"/>
      <c r="BF129" s="770" t="s">
        <v>447</v>
      </c>
      <c r="BG129" s="771"/>
      <c r="BH129" s="771"/>
      <c r="BI129" s="771"/>
      <c r="BJ129" s="771"/>
      <c r="BK129" s="771"/>
      <c r="BL129" s="772"/>
      <c r="BM129" s="770">
        <v>19.07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508</v>
      </c>
      <c r="X130" s="777"/>
      <c r="Y130" s="777"/>
      <c r="Z130" s="778"/>
      <c r="AA130" s="779">
        <v>963829</v>
      </c>
      <c r="AB130" s="780"/>
      <c r="AC130" s="780"/>
      <c r="AD130" s="780"/>
      <c r="AE130" s="781"/>
      <c r="AF130" s="782">
        <v>986307</v>
      </c>
      <c r="AG130" s="780"/>
      <c r="AH130" s="780"/>
      <c r="AI130" s="780"/>
      <c r="AJ130" s="781"/>
      <c r="AK130" s="782">
        <v>995794</v>
      </c>
      <c r="AL130" s="780"/>
      <c r="AM130" s="780"/>
      <c r="AN130" s="780"/>
      <c r="AO130" s="781"/>
      <c r="AP130" s="783"/>
      <c r="AQ130" s="784"/>
      <c r="AR130" s="784"/>
      <c r="AS130" s="784"/>
      <c r="AT130" s="785"/>
      <c r="AU130" s="233"/>
      <c r="AV130" s="233"/>
      <c r="AW130" s="233"/>
      <c r="AX130" s="751" t="s">
        <v>509</v>
      </c>
      <c r="AY130" s="752"/>
      <c r="AZ130" s="752"/>
      <c r="BA130" s="752"/>
      <c r="BB130" s="752"/>
      <c r="BC130" s="752"/>
      <c r="BD130" s="752"/>
      <c r="BE130" s="753"/>
      <c r="BF130" s="754">
        <v>14.2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510</v>
      </c>
      <c r="X131" s="761"/>
      <c r="Y131" s="761"/>
      <c r="Z131" s="762"/>
      <c r="AA131" s="763">
        <v>5731940</v>
      </c>
      <c r="AB131" s="764"/>
      <c r="AC131" s="764"/>
      <c r="AD131" s="764"/>
      <c r="AE131" s="765"/>
      <c r="AF131" s="766">
        <v>6125773</v>
      </c>
      <c r="AG131" s="764"/>
      <c r="AH131" s="764"/>
      <c r="AI131" s="764"/>
      <c r="AJ131" s="765"/>
      <c r="AK131" s="766">
        <v>5949298</v>
      </c>
      <c r="AL131" s="764"/>
      <c r="AM131" s="764"/>
      <c r="AN131" s="764"/>
      <c r="AO131" s="765"/>
      <c r="AP131" s="767"/>
      <c r="AQ131" s="768"/>
      <c r="AR131" s="768"/>
      <c r="AS131" s="768"/>
      <c r="AT131" s="769"/>
      <c r="AU131" s="233"/>
      <c r="AV131" s="233"/>
      <c r="AW131" s="233"/>
      <c r="AX131" s="729" t="s">
        <v>511</v>
      </c>
      <c r="AY131" s="730"/>
      <c r="AZ131" s="730"/>
      <c r="BA131" s="730"/>
      <c r="BB131" s="730"/>
      <c r="BC131" s="730"/>
      <c r="BD131" s="730"/>
      <c r="BE131" s="731"/>
      <c r="BF131" s="732" t="s">
        <v>474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513</v>
      </c>
      <c r="W132" s="742"/>
      <c r="X132" s="742"/>
      <c r="Y132" s="742"/>
      <c r="Z132" s="743"/>
      <c r="AA132" s="744">
        <v>14.72684641</v>
      </c>
      <c r="AB132" s="745"/>
      <c r="AC132" s="745"/>
      <c r="AD132" s="745"/>
      <c r="AE132" s="746"/>
      <c r="AF132" s="747">
        <v>14.48726553</v>
      </c>
      <c r="AG132" s="745"/>
      <c r="AH132" s="745"/>
      <c r="AI132" s="745"/>
      <c r="AJ132" s="746"/>
      <c r="AK132" s="747">
        <v>13.643592910000001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514</v>
      </c>
      <c r="W133" s="721"/>
      <c r="X133" s="721"/>
      <c r="Y133" s="721"/>
      <c r="Z133" s="722"/>
      <c r="AA133" s="723">
        <v>14.9</v>
      </c>
      <c r="AB133" s="724"/>
      <c r="AC133" s="724"/>
      <c r="AD133" s="724"/>
      <c r="AE133" s="725"/>
      <c r="AF133" s="723">
        <v>14.5</v>
      </c>
      <c r="AG133" s="724"/>
      <c r="AH133" s="724"/>
      <c r="AI133" s="724"/>
      <c r="AJ133" s="725"/>
      <c r="AK133" s="723">
        <v>14.2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22uZiYoFAJB2HyS9t0OdPNrJfHtwrS+mr7/WqCSxrPs8Bjmnfe51VPioDKxE+R9KPg8Vazpi6o8Jy8AfdpD+YQ==" saltValue="LlK9P8xXsE4/Lc5OvkFvA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00F18-5FC7-4112-80A7-D012C155F851}">
  <sheetPr>
    <pageSetUpPr fitToPage="1"/>
  </sheetPr>
  <dimension ref="A1:DQ105"/>
  <sheetViews>
    <sheetView showGridLines="0" view="pageBreakPreview" topLeftCell="F61" zoomScale="74" zoomScaleNormal="85" zoomScaleSheetLayoutView="74"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3yzmme/00jTUQZg/4HmAgpy1Oxx1xIc8HVugaK/8teaPulbofV0cP+TRtJ0PDeera6HKkJUKkdCGIXYqNm4OUg==" saltValue="gPEwyvFMwnK+Sxs3agZk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59" zoomScale="71"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KL0HF4bBI2Z9axRLp/itOtUL4djTvN7ucWPhb05atsBIdkJHhqZ9G0e7BaHkwLPj7p6wy38a0bGyl0VZJ4TZw==" saltValue="0Haqv6ux9AYkL3ArER7O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5" zoomScale="9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3" t="s">
        <v>518</v>
      </c>
      <c r="AP7" s="272"/>
      <c r="AQ7" s="273" t="s">
        <v>519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4"/>
      <c r="AP8" s="278" t="s">
        <v>520</v>
      </c>
      <c r="AQ8" s="279" t="s">
        <v>521</v>
      </c>
      <c r="AR8" s="280" t="s">
        <v>522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5" t="s">
        <v>523</v>
      </c>
      <c r="AL9" s="1136"/>
      <c r="AM9" s="1136"/>
      <c r="AN9" s="1137"/>
      <c r="AO9" s="281">
        <v>2071559</v>
      </c>
      <c r="AP9" s="281">
        <v>115279</v>
      </c>
      <c r="AQ9" s="282">
        <v>105319</v>
      </c>
      <c r="AR9" s="283">
        <v>9.5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5" t="s">
        <v>524</v>
      </c>
      <c r="AL10" s="1136"/>
      <c r="AM10" s="1136"/>
      <c r="AN10" s="1137"/>
      <c r="AO10" s="284">
        <v>32797</v>
      </c>
      <c r="AP10" s="284">
        <v>1825</v>
      </c>
      <c r="AQ10" s="285">
        <v>9860</v>
      </c>
      <c r="AR10" s="286">
        <v>-81.5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5" t="s">
        <v>525</v>
      </c>
      <c r="AL11" s="1136"/>
      <c r="AM11" s="1136"/>
      <c r="AN11" s="1137"/>
      <c r="AO11" s="284">
        <v>240</v>
      </c>
      <c r="AP11" s="284">
        <v>13</v>
      </c>
      <c r="AQ11" s="285">
        <v>1656</v>
      </c>
      <c r="AR11" s="286">
        <v>-99.2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5" t="s">
        <v>526</v>
      </c>
      <c r="AL12" s="1136"/>
      <c r="AM12" s="1136"/>
      <c r="AN12" s="1137"/>
      <c r="AO12" s="284" t="s">
        <v>527</v>
      </c>
      <c r="AP12" s="284" t="s">
        <v>527</v>
      </c>
      <c r="AQ12" s="285">
        <v>3</v>
      </c>
      <c r="AR12" s="286" t="s">
        <v>527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5" t="s">
        <v>528</v>
      </c>
      <c r="AL13" s="1136"/>
      <c r="AM13" s="1136"/>
      <c r="AN13" s="1137"/>
      <c r="AO13" s="284">
        <v>144092</v>
      </c>
      <c r="AP13" s="284">
        <v>8018</v>
      </c>
      <c r="AQ13" s="285">
        <v>4056</v>
      </c>
      <c r="AR13" s="286">
        <v>97.7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5" t="s">
        <v>529</v>
      </c>
      <c r="AL14" s="1136"/>
      <c r="AM14" s="1136"/>
      <c r="AN14" s="1137"/>
      <c r="AO14" s="284" t="s">
        <v>527</v>
      </c>
      <c r="AP14" s="284" t="s">
        <v>527</v>
      </c>
      <c r="AQ14" s="285">
        <v>2339</v>
      </c>
      <c r="AR14" s="286" t="s">
        <v>527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8" t="s">
        <v>530</v>
      </c>
      <c r="AL15" s="1139"/>
      <c r="AM15" s="1139"/>
      <c r="AN15" s="1140"/>
      <c r="AO15" s="284">
        <v>-164417</v>
      </c>
      <c r="AP15" s="284">
        <v>-9150</v>
      </c>
      <c r="AQ15" s="285">
        <v>-7717</v>
      </c>
      <c r="AR15" s="286">
        <v>18.600000000000001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8" t="s">
        <v>189</v>
      </c>
      <c r="AL16" s="1139"/>
      <c r="AM16" s="1139"/>
      <c r="AN16" s="1140"/>
      <c r="AO16" s="284">
        <v>2084271</v>
      </c>
      <c r="AP16" s="284">
        <v>115986</v>
      </c>
      <c r="AQ16" s="285">
        <v>115515</v>
      </c>
      <c r="AR16" s="286">
        <v>0.4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1" t="s">
        <v>535</v>
      </c>
      <c r="AL21" s="1142"/>
      <c r="AM21" s="1142"/>
      <c r="AN21" s="1143"/>
      <c r="AO21" s="297">
        <v>12.41</v>
      </c>
      <c r="AP21" s="298">
        <v>10.69</v>
      </c>
      <c r="AQ21" s="299">
        <v>1.72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1" t="s">
        <v>536</v>
      </c>
      <c r="AL22" s="1142"/>
      <c r="AM22" s="1142"/>
      <c r="AN22" s="1143"/>
      <c r="AO22" s="302">
        <v>94.8</v>
      </c>
      <c r="AP22" s="303">
        <v>97.4</v>
      </c>
      <c r="AQ22" s="304">
        <v>-2.6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4" t="s">
        <v>537</v>
      </c>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c r="AT26" s="267"/>
    </row>
    <row r="27" spans="1:46" x14ac:dyDescent="0.15">
      <c r="A27" s="309"/>
      <c r="AO27" s="262"/>
      <c r="AP27" s="262"/>
      <c r="AQ27" s="262"/>
      <c r="AR27" s="262"/>
      <c r="AS27" s="262"/>
      <c r="AT27" s="262"/>
    </row>
    <row r="28" spans="1:46" ht="17.25" x14ac:dyDescent="0.1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3" t="s">
        <v>518</v>
      </c>
      <c r="AP30" s="272"/>
      <c r="AQ30" s="273" t="s">
        <v>519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4"/>
      <c r="AP31" s="278" t="s">
        <v>520</v>
      </c>
      <c r="AQ31" s="279" t="s">
        <v>521</v>
      </c>
      <c r="AR31" s="280" t="s">
        <v>522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5" t="s">
        <v>540</v>
      </c>
      <c r="AL32" s="1126"/>
      <c r="AM32" s="1126"/>
      <c r="AN32" s="1127"/>
      <c r="AO32" s="312">
        <v>1322127</v>
      </c>
      <c r="AP32" s="312">
        <v>73574</v>
      </c>
      <c r="AQ32" s="313">
        <v>74824</v>
      </c>
      <c r="AR32" s="314">
        <v>-1.7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5" t="s">
        <v>541</v>
      </c>
      <c r="AL33" s="1126"/>
      <c r="AM33" s="1126"/>
      <c r="AN33" s="1127"/>
      <c r="AO33" s="312" t="s">
        <v>527</v>
      </c>
      <c r="AP33" s="312" t="s">
        <v>527</v>
      </c>
      <c r="AQ33" s="313" t="s">
        <v>527</v>
      </c>
      <c r="AR33" s="314" t="s">
        <v>527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5" t="s">
        <v>542</v>
      </c>
      <c r="AL34" s="1126"/>
      <c r="AM34" s="1126"/>
      <c r="AN34" s="1127"/>
      <c r="AO34" s="312" t="s">
        <v>527</v>
      </c>
      <c r="AP34" s="312" t="s">
        <v>527</v>
      </c>
      <c r="AQ34" s="313">
        <v>1</v>
      </c>
      <c r="AR34" s="314" t="s">
        <v>527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5" t="s">
        <v>543</v>
      </c>
      <c r="AL35" s="1126"/>
      <c r="AM35" s="1126"/>
      <c r="AN35" s="1127"/>
      <c r="AO35" s="312">
        <v>421130</v>
      </c>
      <c r="AP35" s="312">
        <v>23435</v>
      </c>
      <c r="AQ35" s="313">
        <v>17427</v>
      </c>
      <c r="AR35" s="314">
        <v>34.5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5" t="s">
        <v>544</v>
      </c>
      <c r="AL36" s="1126"/>
      <c r="AM36" s="1126"/>
      <c r="AN36" s="1127"/>
      <c r="AO36" s="312">
        <v>72621</v>
      </c>
      <c r="AP36" s="312">
        <v>4041</v>
      </c>
      <c r="AQ36" s="313">
        <v>2447</v>
      </c>
      <c r="AR36" s="314">
        <v>65.099999999999994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5" t="s">
        <v>545</v>
      </c>
      <c r="AL37" s="1126"/>
      <c r="AM37" s="1126"/>
      <c r="AN37" s="1127"/>
      <c r="AO37" s="312">
        <v>13309</v>
      </c>
      <c r="AP37" s="312">
        <v>741</v>
      </c>
      <c r="AQ37" s="313">
        <v>591</v>
      </c>
      <c r="AR37" s="314">
        <v>25.4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8" t="s">
        <v>546</v>
      </c>
      <c r="AL38" s="1129"/>
      <c r="AM38" s="1129"/>
      <c r="AN38" s="1130"/>
      <c r="AO38" s="315">
        <v>14</v>
      </c>
      <c r="AP38" s="315">
        <v>1</v>
      </c>
      <c r="AQ38" s="316">
        <v>2</v>
      </c>
      <c r="AR38" s="304">
        <v>-50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8" t="s">
        <v>547</v>
      </c>
      <c r="AL39" s="1129"/>
      <c r="AM39" s="1129"/>
      <c r="AN39" s="1130"/>
      <c r="AO39" s="312">
        <v>-21709</v>
      </c>
      <c r="AP39" s="312">
        <v>-1208</v>
      </c>
      <c r="AQ39" s="313">
        <v>-3618</v>
      </c>
      <c r="AR39" s="314">
        <v>-66.599999999999994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5" t="s">
        <v>548</v>
      </c>
      <c r="AL40" s="1126"/>
      <c r="AM40" s="1126"/>
      <c r="AN40" s="1127"/>
      <c r="AO40" s="312">
        <v>-995794</v>
      </c>
      <c r="AP40" s="312">
        <v>-55414</v>
      </c>
      <c r="AQ40" s="313">
        <v>-63812</v>
      </c>
      <c r="AR40" s="314">
        <v>-13.2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1" t="s">
        <v>301</v>
      </c>
      <c r="AL41" s="1132"/>
      <c r="AM41" s="1132"/>
      <c r="AN41" s="1133"/>
      <c r="AO41" s="312">
        <v>811698</v>
      </c>
      <c r="AP41" s="312">
        <v>45170</v>
      </c>
      <c r="AQ41" s="313">
        <v>27863</v>
      </c>
      <c r="AR41" s="314">
        <v>62.1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8" t="s">
        <v>518</v>
      </c>
      <c r="AN49" s="1120" t="s">
        <v>552</v>
      </c>
      <c r="AO49" s="1121"/>
      <c r="AP49" s="1121"/>
      <c r="AQ49" s="1121"/>
      <c r="AR49" s="1122"/>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9"/>
      <c r="AN50" s="328" t="s">
        <v>553</v>
      </c>
      <c r="AO50" s="329" t="s">
        <v>554</v>
      </c>
      <c r="AP50" s="330" t="s">
        <v>555</v>
      </c>
      <c r="AQ50" s="331" t="s">
        <v>556</v>
      </c>
      <c r="AR50" s="332" t="s">
        <v>557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41886217</v>
      </c>
      <c r="AN51" s="334">
        <v>2181460</v>
      </c>
      <c r="AO51" s="335">
        <v>30.1</v>
      </c>
      <c r="AP51" s="336">
        <v>83774</v>
      </c>
      <c r="AQ51" s="337">
        <v>-1.5</v>
      </c>
      <c r="AR51" s="338">
        <v>31.6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2681496</v>
      </c>
      <c r="AN52" s="342">
        <v>139654</v>
      </c>
      <c r="AO52" s="343">
        <v>77.900000000000006</v>
      </c>
      <c r="AP52" s="344">
        <v>52179</v>
      </c>
      <c r="AQ52" s="345">
        <v>2.7</v>
      </c>
      <c r="AR52" s="346">
        <v>75.2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36124555</v>
      </c>
      <c r="AN53" s="334">
        <v>1908222</v>
      </c>
      <c r="AO53" s="335">
        <v>-12.5</v>
      </c>
      <c r="AP53" s="336">
        <v>132981</v>
      </c>
      <c r="AQ53" s="337">
        <v>58.7</v>
      </c>
      <c r="AR53" s="338">
        <v>-71.2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1896917</v>
      </c>
      <c r="AN54" s="342">
        <v>100202</v>
      </c>
      <c r="AO54" s="343">
        <v>-28.2</v>
      </c>
      <c r="AP54" s="344">
        <v>56973</v>
      </c>
      <c r="AQ54" s="345">
        <v>9.1999999999999993</v>
      </c>
      <c r="AR54" s="346">
        <v>-37.4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32228119</v>
      </c>
      <c r="AN55" s="334">
        <v>1729255</v>
      </c>
      <c r="AO55" s="335">
        <v>-9.4</v>
      </c>
      <c r="AP55" s="336">
        <v>128523</v>
      </c>
      <c r="AQ55" s="337">
        <v>-3.4</v>
      </c>
      <c r="AR55" s="338">
        <v>-6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1185983</v>
      </c>
      <c r="AN56" s="342">
        <v>63636</v>
      </c>
      <c r="AO56" s="343">
        <v>-36.5</v>
      </c>
      <c r="AP56" s="344">
        <v>56792</v>
      </c>
      <c r="AQ56" s="345">
        <v>-0.3</v>
      </c>
      <c r="AR56" s="346">
        <v>-36.200000000000003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4874774</v>
      </c>
      <c r="AN57" s="334">
        <v>265829</v>
      </c>
      <c r="AO57" s="335">
        <v>-84.6</v>
      </c>
      <c r="AP57" s="336">
        <v>96469</v>
      </c>
      <c r="AQ57" s="337">
        <v>-24.9</v>
      </c>
      <c r="AR57" s="338">
        <v>-59.7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926997</v>
      </c>
      <c r="AN58" s="342">
        <v>50551</v>
      </c>
      <c r="AO58" s="343">
        <v>-20.6</v>
      </c>
      <c r="AP58" s="344">
        <v>49775</v>
      </c>
      <c r="AQ58" s="345">
        <v>-12.4</v>
      </c>
      <c r="AR58" s="346">
        <v>-8.1999999999999993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1995524</v>
      </c>
      <c r="AN59" s="334">
        <v>111048</v>
      </c>
      <c r="AO59" s="335">
        <v>-58.2</v>
      </c>
      <c r="AP59" s="336">
        <v>85743</v>
      </c>
      <c r="AQ59" s="337">
        <v>-11.1</v>
      </c>
      <c r="AR59" s="338">
        <v>-47.1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1163221</v>
      </c>
      <c r="AN60" s="342">
        <v>64731</v>
      </c>
      <c r="AO60" s="343">
        <v>28.1</v>
      </c>
      <c r="AP60" s="344">
        <v>45231</v>
      </c>
      <c r="AQ60" s="345">
        <v>-9.1</v>
      </c>
      <c r="AR60" s="346">
        <v>37.200000000000003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23421838</v>
      </c>
      <c r="AN61" s="349">
        <v>1239163</v>
      </c>
      <c r="AO61" s="350">
        <v>-26.9</v>
      </c>
      <c r="AP61" s="351">
        <v>105498</v>
      </c>
      <c r="AQ61" s="352">
        <v>3.6</v>
      </c>
      <c r="AR61" s="338">
        <v>-30.5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1570923</v>
      </c>
      <c r="AN62" s="342">
        <v>83755</v>
      </c>
      <c r="AO62" s="343">
        <v>4.0999999999999996</v>
      </c>
      <c r="AP62" s="344">
        <v>52190</v>
      </c>
      <c r="AQ62" s="345">
        <v>-2</v>
      </c>
      <c r="AR62" s="346">
        <v>6.1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xQbxb9JX4bwy/CBCyQ4jKIu6u7ZPa/QSfxDss2RKQKIYKHbeIDmTgCVZOA0i5gGqp+agiC2t9tcBVLHjx6mraw==" saltValue="mgviH5XF5Hdd36lWuiB8R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8" zoomScale="69" zoomScaleNormal="85" zoomScaleSheetLayoutView="55" workbookViewId="0">
      <selection activeCell="AE76" sqref="AE76"/>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566</v>
      </c>
    </row>
    <row r="120" spans="125:125" ht="13.5" hidden="1" customHeight="1" x14ac:dyDescent="0.15"/>
    <row r="121" spans="125:125" ht="13.5" hidden="1" customHeight="1" x14ac:dyDescent="0.15">
      <c r="DU121" s="259"/>
    </row>
  </sheetData>
  <sheetProtection algorithmName="SHA-512" hashValue="sobV13qbYlmFZuAU6Uc32g9Qb5z6ostTWNbvrMB3UfDnStXRIbidi1zsLK3+O1it5iDyYrxPHd260ER0yFTF6A==" saltValue="eVMYLOCb0DDmU+gk88bK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1" zoomScale="77" zoomScaleNormal="100" zoomScaleSheetLayoutView="55" workbookViewId="0">
      <selection activeCell="DG94" sqref="DG94"/>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567</v>
      </c>
    </row>
  </sheetData>
  <sheetProtection algorithmName="SHA-512" hashValue="eQq/L53/DNE6Rvk5077sUZStT9/hLWKNXe8NiwccgRBADeWBhYDEg8G5vJin2M6qNoneX4fp1hkK6pGuoOWCAQ==" saltValue="Itc34s7ZXiPha9s18TeO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6" zoomScale="67" zoomScaleSheetLayoutView="100" workbookViewId="0">
      <selection activeCell="P20" sqref="P2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44" t="s">
        <v>3</v>
      </c>
      <c r="D47" s="1144"/>
      <c r="E47" s="1145"/>
      <c r="F47" s="11">
        <v>58.8</v>
      </c>
      <c r="G47" s="12">
        <v>76.069999999999993</v>
      </c>
      <c r="H47" s="12">
        <v>91.82</v>
      </c>
      <c r="I47" s="12">
        <v>89.22</v>
      </c>
      <c r="J47" s="13">
        <v>114.55</v>
      </c>
    </row>
    <row r="48" spans="2:10" ht="57.75" customHeight="1" x14ac:dyDescent="0.15">
      <c r="B48" s="14"/>
      <c r="C48" s="1146" t="s">
        <v>4</v>
      </c>
      <c r="D48" s="1146"/>
      <c r="E48" s="1147"/>
      <c r="F48" s="15">
        <v>32.78</v>
      </c>
      <c r="G48" s="16">
        <v>28.08</v>
      </c>
      <c r="H48" s="16">
        <v>6.24</v>
      </c>
      <c r="I48" s="16">
        <v>64.37</v>
      </c>
      <c r="J48" s="17">
        <v>9.43</v>
      </c>
    </row>
    <row r="49" spans="2:10" ht="57.75" customHeight="1" thickBot="1" x14ac:dyDescent="0.2">
      <c r="B49" s="18"/>
      <c r="C49" s="1148" t="s">
        <v>5</v>
      </c>
      <c r="D49" s="1148"/>
      <c r="E49" s="1149"/>
      <c r="F49" s="19">
        <v>43.69</v>
      </c>
      <c r="G49" s="20">
        <v>13.18</v>
      </c>
      <c r="H49" s="20">
        <v>12.68</v>
      </c>
      <c r="I49" s="20">
        <v>61.28</v>
      </c>
      <c r="J49" s="21" t="s">
        <v>573</v>
      </c>
    </row>
    <row r="50" spans="2:10" x14ac:dyDescent="0.15"/>
  </sheetData>
  <sheetProtection algorithmName="SHA-512" hashValue="ZUtbvxhhwS0dtdv7ZhSUhZd/10RZMEp7+LIYPibFmrv6ak0jCo3tWufMXIdnazdcqMM3vyH136VXua/K74MOkg==" saltValue="9IhKz/lZKs5gEXRXNBnC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佐藤 世一</cp:lastModifiedBy>
  <cp:lastPrinted>2024-03-14T05:25:05Z</cp:lastPrinted>
  <dcterms:created xsi:type="dcterms:W3CDTF">2024-02-04T23:54:18Z</dcterms:created>
  <dcterms:modified xsi:type="dcterms:W3CDTF">2024-03-18T06:47:11Z</dcterms:modified>
  <cp:category/>
</cp:coreProperties>
</file>