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9585" yWindow="-15" windowWidth="9600" windowHeight="13365"/>
  </bookViews>
  <sheets>
    <sheet name="入力シート" sheetId="1" r:id="rId1"/>
    <sheet name="出力シート" sheetId="2" r:id="rId2"/>
  </sheets>
  <definedNames>
    <definedName name="_xlnm.Print_Area" localSheetId="0">入力シート!$A$1:$J$156</definedName>
    <definedName name="_xlnm.Print_Area" localSheetId="1">出力シート!$A$1:$K$331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<sst xmlns="http://schemas.openxmlformats.org/spreadsheetml/2006/main" xmlns:r="http://schemas.openxmlformats.org/officeDocument/2006/relationships" count="241" uniqueCount="241">
  <si>
    <t>入力項目</t>
  </si>
  <si>
    <t>　　　　　　　　　　　　　　　　　</t>
  </si>
  <si>
    <t>入力セル</t>
  </si>
  <si>
    <t>入力例</t>
  </si>
  <si>
    <t>体制確立の判断時期</t>
  </si>
  <si>
    <t>　　この計画は、水防法第１５条の３第１項に基づくものであり、本施設の利
　用者の洪水時の円滑かつ迅速な避難の確保を図ることを目的とする。</t>
    <rPh sb="8" eb="10">
      <t>スイボウ</t>
    </rPh>
    <rPh sb="10" eb="11">
      <t>ホウ</t>
    </rPh>
    <rPh sb="11" eb="12">
      <t>ダイ</t>
    </rPh>
    <rPh sb="14" eb="15">
      <t>ジョウ</t>
    </rPh>
    <rPh sb="17" eb="18">
      <t>ダイ</t>
    </rPh>
    <rPh sb="19" eb="20">
      <t>コウ</t>
    </rPh>
    <rPh sb="30" eb="31">
      <t>ホン</t>
    </rPh>
    <rPh sb="31" eb="33">
      <t>シセツ</t>
    </rPh>
    <rPh sb="34" eb="35">
      <t>リ</t>
    </rPh>
    <rPh sb="37" eb="38">
      <t>ヨウ</t>
    </rPh>
    <rPh sb="38" eb="39">
      <t>シャ</t>
    </rPh>
    <rPh sb="40" eb="42">
      <t>コウズイ</t>
    </rPh>
    <rPh sb="42" eb="43">
      <t>ジ</t>
    </rPh>
    <rPh sb="44" eb="46">
      <t>エンカツ</t>
    </rPh>
    <rPh sb="48" eb="50">
      <t>ジンソク</t>
    </rPh>
    <rPh sb="51" eb="53">
      <t>ヒナン</t>
    </rPh>
    <rPh sb="54" eb="56">
      <t>カクホ</t>
    </rPh>
    <rPh sb="57" eb="58">
      <t>ハカ</t>
    </rPh>
    <rPh sb="62" eb="64">
      <t>モクテキ</t>
    </rPh>
    <phoneticPr fontId="2"/>
  </si>
  <si>
    <t>年</t>
    <rPh sb="0" eb="1">
      <t>ネン</t>
    </rPh>
    <phoneticPr fontId="2"/>
  </si>
  <si>
    <t>訓練対象者②</t>
    <rPh sb="0" eb="2">
      <t>クンレン</t>
    </rPh>
    <rPh sb="2" eb="5">
      <t>タイショウシャ</t>
    </rPh>
    <phoneticPr fontId="2"/>
  </si>
  <si>
    <t>避難場所名</t>
    <rPh sb="0" eb="2">
      <t>ヒナン</t>
    </rPh>
    <rPh sb="2" eb="4">
      <t>バショ</t>
    </rPh>
    <rPh sb="4" eb="5">
      <t>メイ</t>
    </rPh>
    <phoneticPr fontId="2"/>
  </si>
  <si>
    <t>提供される情報に加えて、雨の降り方、施設周辺の水路や道路の状況、斜面に危険な前兆が無いか等、施設内から確認を行う。</t>
  </si>
  <si>
    <t>【注意！】</t>
    <rPh sb="1" eb="3">
      <t>チュウイ</t>
    </rPh>
    <phoneticPr fontId="2"/>
  </si>
  <si>
    <t>使用する資器材の準備</t>
  </si>
  <si>
    <t>無／有　10着</t>
    <rPh sb="0" eb="1">
      <t>ナシ</t>
    </rPh>
    <rPh sb="2" eb="3">
      <t>アリ</t>
    </rPh>
    <rPh sb="6" eb="7">
      <t>チャク</t>
    </rPh>
    <phoneticPr fontId="2"/>
  </si>
  <si>
    <t>活動内容</t>
  </si>
  <si>
    <t>移動距離</t>
    <rPh sb="0" eb="2">
      <t>イドウ</t>
    </rPh>
    <rPh sb="2" eb="4">
      <t>キョリ</t>
    </rPh>
    <phoneticPr fontId="2"/>
  </si>
  <si>
    <t>屋内安全確保</t>
    <rPh sb="0" eb="2">
      <t>オクナイ</t>
    </rPh>
    <rPh sb="2" eb="4">
      <t>アンゼン</t>
    </rPh>
    <rPh sb="4" eb="6">
      <t>カクホ</t>
    </rPh>
    <phoneticPr fontId="2"/>
  </si>
  <si>
    <t>高田町字栃ヶ沢201-2</t>
    <rPh sb="0" eb="3">
      <t>タカタチョウ</t>
    </rPh>
    <rPh sb="3" eb="4">
      <t>アザ</t>
    </rPh>
    <rPh sb="4" eb="5">
      <t>トチ</t>
    </rPh>
    <rPh sb="6" eb="7">
      <t>サワ</t>
    </rPh>
    <phoneticPr fontId="2"/>
  </si>
  <si>
    <t>対応要員</t>
  </si>
  <si>
    <t>情報収集伝達要員</t>
  </si>
  <si>
    <t>以下のいずれかに該当する場合</t>
  </si>
  <si>
    <t>施設の3階</t>
    <rPh sb="0" eb="2">
      <t>シセツ</t>
    </rPh>
    <rPh sb="4" eb="5">
      <t>カイ</t>
    </rPh>
    <phoneticPr fontId="2"/>
  </si>
  <si>
    <t>避難誘導要員</t>
  </si>
  <si>
    <t>要配慮者の避難誘導</t>
  </si>
  <si>
    <t>保護者への事前連絡</t>
  </si>
  <si>
    <t>周辺住民への事前協力依頼</t>
  </si>
  <si>
    <t>昼間・夜間</t>
    <rPh sb="0" eb="2">
      <t>ヒルマ</t>
    </rPh>
    <rPh sb="3" eb="5">
      <t>ヤカン</t>
    </rPh>
    <phoneticPr fontId="2"/>
  </si>
  <si>
    <t>避難場所</t>
    <rPh sb="0" eb="2">
      <t>ヒナン</t>
    </rPh>
    <rPh sb="2" eb="3">
      <t>バ</t>
    </rPh>
    <phoneticPr fontId="2"/>
  </si>
  <si>
    <t>施設内全体の避難誘導</t>
  </si>
  <si>
    <t>収集する情報</t>
  </si>
  <si>
    <t>避難確保資器材等一覧</t>
  </si>
  <si>
    <t>（施設の情報）</t>
    <rPh sb="1" eb="3">
      <t>シセツ</t>
    </rPh>
    <rPh sb="4" eb="6">
      <t>ジョウホウ</t>
    </rPh>
    <phoneticPr fontId="2"/>
  </si>
  <si>
    <t>ファックス</t>
  </si>
  <si>
    <t>.</t>
  </si>
  <si>
    <t>寝具</t>
    <rPh sb="0" eb="2">
      <t>シング</t>
    </rPh>
    <phoneticPr fontId="2"/>
  </si>
  <si>
    <t>（避難に関する情報）</t>
    <rPh sb="1" eb="3">
      <t>ヒナン</t>
    </rPh>
    <rPh sb="4" eb="5">
      <t>カン</t>
    </rPh>
    <rPh sb="7" eb="9">
      <t>ジョウホウ</t>
    </rPh>
    <phoneticPr fontId="2"/>
  </si>
  <si>
    <t>（教育・訓練に関する情報）</t>
    <rPh sb="1" eb="3">
      <t>キョウイク</t>
    </rPh>
    <rPh sb="4" eb="6">
      <t>クンレン</t>
    </rPh>
    <rPh sb="7" eb="8">
      <t>カン</t>
    </rPh>
    <rPh sb="10" eb="12">
      <t>ジョウホウ</t>
    </rPh>
    <phoneticPr fontId="2"/>
  </si>
  <si>
    <t>「避難確保計画作成シート」</t>
    <rPh sb="1" eb="3">
      <t>ヒナン</t>
    </rPh>
    <rPh sb="3" eb="5">
      <t>カクホ</t>
    </rPh>
    <rPh sb="5" eb="7">
      <t>ケイカク</t>
    </rPh>
    <rPh sb="7" eb="9">
      <t>サクセイ</t>
    </rPh>
    <phoneticPr fontId="2"/>
  </si>
  <si>
    <t>研修の内容①</t>
    <rPh sb="0" eb="2">
      <t>ケンシュウ</t>
    </rPh>
    <rPh sb="3" eb="5">
      <t>ナイヨウ</t>
    </rPh>
    <phoneticPr fontId="2"/>
  </si>
  <si>
    <t>無／有　5器</t>
    <rPh sb="0" eb="1">
      <t>ナシ</t>
    </rPh>
    <rPh sb="2" eb="3">
      <t>アリ</t>
    </rPh>
    <rPh sb="5" eb="6">
      <t>キ</t>
    </rPh>
    <phoneticPr fontId="2"/>
  </si>
  <si>
    <t>月</t>
    <rPh sb="0" eb="1">
      <t>ガツ</t>
    </rPh>
    <phoneticPr fontId="2"/>
  </si>
  <si>
    <t>施設職員</t>
    <rPh sb="0" eb="2">
      <t>シセツ</t>
    </rPh>
    <rPh sb="2" eb="4">
      <t>ショクイン</t>
    </rPh>
    <phoneticPr fontId="2"/>
  </si>
  <si>
    <t>訓練実施月②</t>
    <rPh sb="0" eb="2">
      <t>クンレン</t>
    </rPh>
    <rPh sb="2" eb="4">
      <t>ジッシ</t>
    </rPh>
    <rPh sb="4" eb="5">
      <t>ツキ</t>
    </rPh>
    <phoneticPr fontId="2"/>
  </si>
  <si>
    <t>日</t>
    <rPh sb="0" eb="1">
      <t>ニチ</t>
    </rPh>
    <phoneticPr fontId="2"/>
  </si>
  <si>
    <t xml:space="preserve">４　防災体制 </t>
  </si>
  <si>
    <t>停電時は、ラジオ、タブレット、携帯電話を活用して情報を収集するものとし、これに備えて、乾電池、バッテリー等を備蓄する。</t>
  </si>
  <si>
    <t>備　蓄　品</t>
    <rPh sb="0" eb="1">
      <t>ソナエ</t>
    </rPh>
    <rPh sb="2" eb="3">
      <t>チク</t>
    </rPh>
    <rPh sb="4" eb="5">
      <t>ヒン</t>
    </rPh>
    <phoneticPr fontId="2"/>
  </si>
  <si>
    <t>緊急速報メール</t>
    <rPh sb="0" eb="2">
      <t>キンキュウ</t>
    </rPh>
    <rPh sb="2" eb="4">
      <t>ソクホウ</t>
    </rPh>
    <phoneticPr fontId="2"/>
  </si>
  <si>
    <t>休日</t>
    <rPh sb="0" eb="2">
      <t>キュウジツ</t>
    </rPh>
    <phoneticPr fontId="2"/>
  </si>
  <si>
    <t>別紙１</t>
  </si>
  <si>
    <t>利用者</t>
    <rPh sb="0" eb="3">
      <t>リヨウシャ</t>
    </rPh>
    <phoneticPr fontId="2"/>
  </si>
  <si>
    <t>無／有　20個</t>
    <rPh sb="0" eb="1">
      <t>ナシ</t>
    </rPh>
    <rPh sb="2" eb="3">
      <t>アリ</t>
    </rPh>
    <rPh sb="6" eb="7">
      <t>コ</t>
    </rPh>
    <phoneticPr fontId="2"/>
  </si>
  <si>
    <t>人　　　　　数</t>
    <rPh sb="0" eb="1">
      <t>ヒト</t>
    </rPh>
    <rPh sb="6" eb="7">
      <t>スウ</t>
    </rPh>
    <phoneticPr fontId="2"/>
  </si>
  <si>
    <t>　研修実施（毎年）</t>
    <rPh sb="1" eb="3">
      <t>ケンシュウ</t>
    </rPh>
    <rPh sb="6" eb="8">
      <t>マイトシ</t>
    </rPh>
    <phoneticPr fontId="2"/>
  </si>
  <si>
    <t>昼間</t>
    <rPh sb="0" eb="2">
      <t>ヒルマ</t>
    </rPh>
    <phoneticPr fontId="2"/>
  </si>
  <si>
    <t>夜間</t>
    <rPh sb="0" eb="2">
      <t>ヤカン</t>
    </rPh>
    <phoneticPr fontId="2"/>
  </si>
  <si>
    <t>拡声器</t>
    <rPh sb="0" eb="3">
      <t>カクセイキ</t>
    </rPh>
    <phoneticPr fontId="2"/>
  </si>
  <si>
    <t>【施設周辺の避難経路図】</t>
    <rPh sb="1" eb="3">
      <t>シセツ</t>
    </rPh>
    <rPh sb="3" eb="5">
      <t>シュウヘン</t>
    </rPh>
    <rPh sb="6" eb="8">
      <t>ヒナン</t>
    </rPh>
    <rPh sb="8" eb="10">
      <t>ケイロ</t>
    </rPh>
    <rPh sb="10" eb="11">
      <t>ズ</t>
    </rPh>
    <phoneticPr fontId="2"/>
  </si>
  <si>
    <t>避難経路図</t>
    <rPh sb="0" eb="2">
      <t>ヒナン</t>
    </rPh>
    <rPh sb="2" eb="4">
      <t>ケイロ</t>
    </rPh>
    <rPh sb="4" eb="5">
      <t>ズ</t>
    </rPh>
    <phoneticPr fontId="2"/>
  </si>
  <si>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2"/>
  </si>
  <si>
    <t>移動手段</t>
    <rPh sb="0" eb="2">
      <t>イドウ</t>
    </rPh>
    <rPh sb="2" eb="4">
      <t>シュダン</t>
    </rPh>
    <phoneticPr fontId="2"/>
  </si>
  <si>
    <t>名　称</t>
    <rPh sb="0" eb="1">
      <t>ナ</t>
    </rPh>
    <rPh sb="2" eb="3">
      <t>ショウ</t>
    </rPh>
    <phoneticPr fontId="2"/>
  </si>
  <si>
    <t>研修実施月②</t>
    <rPh sb="0" eb="2">
      <t>ケンシュウ</t>
    </rPh>
    <rPh sb="2" eb="4">
      <t>ジッシ</t>
    </rPh>
    <rPh sb="4" eb="5">
      <t>ツキ</t>
    </rPh>
    <phoneticPr fontId="2"/>
  </si>
  <si>
    <t>そのほか</t>
  </si>
  <si>
    <t>避難場所の住所</t>
  </si>
  <si>
    <t>昼間</t>
    <rPh sb="0" eb="2">
      <t>チュウカン</t>
    </rPh>
    <phoneticPr fontId="2"/>
  </si>
  <si>
    <t>避難場所までの移動距離</t>
    <rPh sb="0" eb="2">
      <t>ヒナン</t>
    </rPh>
    <rPh sb="2" eb="4">
      <t>バショ</t>
    </rPh>
    <rPh sb="7" eb="9">
      <t>イドウ</t>
    </rPh>
    <rPh sb="9" eb="11">
      <t>キョリ</t>
    </rPh>
    <phoneticPr fontId="2"/>
  </si>
  <si>
    <t>避難場所までの移動手段</t>
    <rPh sb="0" eb="2">
      <t>ヒナン</t>
    </rPh>
    <rPh sb="2" eb="4">
      <t>バショ</t>
    </rPh>
    <rPh sb="7" eb="9">
      <t>イドウ</t>
    </rPh>
    <rPh sb="9" eb="11">
      <t>シュダン</t>
    </rPh>
    <phoneticPr fontId="2"/>
  </si>
  <si>
    <t>ｍ</t>
  </si>
  <si>
    <t>車両の場合</t>
    <rPh sb="0" eb="2">
      <t>シャリョウ</t>
    </rPh>
    <rPh sb="3" eb="5">
      <t>バアイ</t>
    </rPh>
    <phoneticPr fontId="2"/>
  </si>
  <si>
    <t xml:space="preserve">３　計画の適用範囲 </t>
  </si>
  <si>
    <t>訓練の内容②</t>
    <rPh sb="0" eb="2">
      <t>クンレン</t>
    </rPh>
    <rPh sb="3" eb="5">
      <t>ナイヨウ</t>
    </rPh>
    <phoneticPr fontId="2"/>
  </si>
  <si>
    <t>訓練対象者①</t>
    <rPh sb="0" eb="2">
      <t>クンレン</t>
    </rPh>
    <rPh sb="2" eb="5">
      <t>タイショウシャ</t>
    </rPh>
    <phoneticPr fontId="2"/>
  </si>
  <si>
    <t>新規採用の従業員</t>
    <rPh sb="0" eb="2">
      <t>シンキ</t>
    </rPh>
    <rPh sb="2" eb="4">
      <t>サイヨウ</t>
    </rPh>
    <rPh sb="5" eb="8">
      <t>ジュウギョウイン</t>
    </rPh>
    <phoneticPr fontId="2"/>
  </si>
  <si>
    <t>訓練実施月①</t>
    <rPh sb="0" eb="2">
      <t>クンレン</t>
    </rPh>
    <rPh sb="2" eb="4">
      <t>ジッシ</t>
    </rPh>
    <rPh sb="4" eb="5">
      <t>ツキ</t>
    </rPh>
    <phoneticPr fontId="2"/>
  </si>
  <si>
    <t>訓練の内容①</t>
    <rPh sb="0" eb="2">
      <t>クンレン</t>
    </rPh>
    <rPh sb="3" eb="5">
      <t>ナイヨウ</t>
    </rPh>
    <phoneticPr fontId="2"/>
  </si>
  <si>
    <t>研修対象者①</t>
    <rPh sb="0" eb="2">
      <t>ケンシュウ</t>
    </rPh>
    <rPh sb="2" eb="5">
      <t>タイショウシャ</t>
    </rPh>
    <phoneticPr fontId="2"/>
  </si>
  <si>
    <t>研修実施月①</t>
    <rPh sb="0" eb="2">
      <t>ケンシュウ</t>
    </rPh>
    <rPh sb="2" eb="4">
      <t>ジッシ</t>
    </rPh>
    <rPh sb="4" eb="5">
      <t>ツキ</t>
    </rPh>
    <phoneticPr fontId="2"/>
  </si>
  <si>
    <t>利用者名簿</t>
    <rPh sb="0" eb="3">
      <t>リヨウシャ</t>
    </rPh>
    <rPh sb="3" eb="5">
      <t>メイボ</t>
    </rPh>
    <phoneticPr fontId="2"/>
  </si>
  <si>
    <t>研修対象者②</t>
    <rPh sb="0" eb="2">
      <t>ケンシュウ</t>
    </rPh>
    <rPh sb="2" eb="5">
      <t>タイショウシャ</t>
    </rPh>
    <phoneticPr fontId="2"/>
  </si>
  <si>
    <t>テレビ・ラジオ</t>
  </si>
  <si>
    <t>研修の内容②</t>
    <rPh sb="0" eb="2">
      <t>ケンシュウ</t>
    </rPh>
    <rPh sb="3" eb="5">
      <t>ナイヨウ</t>
    </rPh>
    <phoneticPr fontId="2"/>
  </si>
  <si>
    <t>■防災に係る研修</t>
    <rPh sb="1" eb="3">
      <t>ボウサイ</t>
    </rPh>
    <rPh sb="4" eb="5">
      <t>カカ</t>
    </rPh>
    <rPh sb="6" eb="8">
      <t>ケンシュウ</t>
    </rPh>
    <phoneticPr fontId="2"/>
  </si>
  <si>
    <t>■防災訓練</t>
    <rPh sb="1" eb="3">
      <t>ボウサイ</t>
    </rPh>
    <rPh sb="3" eb="5">
      <t>クンレン</t>
    </rPh>
    <phoneticPr fontId="2"/>
  </si>
  <si>
    <t>○○小学校</t>
    <rPh sb="2" eb="5">
      <t>ショウガッコウ</t>
    </rPh>
    <phoneticPr fontId="2"/>
  </si>
  <si>
    <t>施設職員5名　利用者10名</t>
    <rPh sb="0" eb="2">
      <t>シセツ</t>
    </rPh>
    <rPh sb="2" eb="4">
      <t>ショクイン</t>
    </rPh>
    <rPh sb="5" eb="6">
      <t>メイ</t>
    </rPh>
    <rPh sb="7" eb="10">
      <t>リヨウシャ</t>
    </rPh>
    <rPh sb="12" eb="13">
      <t>メイ</t>
    </rPh>
    <phoneticPr fontId="2"/>
  </si>
  <si>
    <t>陸前高田市</t>
    <rPh sb="0" eb="4">
      <t>リクゼンタカタ</t>
    </rPh>
    <rPh sb="4" eb="5">
      <t>シ</t>
    </rPh>
    <phoneticPr fontId="2"/>
  </si>
  <si>
    <t>施設職員2名　利用者10名</t>
    <rPh sb="0" eb="2">
      <t>シセツ</t>
    </rPh>
    <rPh sb="2" eb="4">
      <t>ショクイン</t>
    </rPh>
    <rPh sb="5" eb="6">
      <t>メイ</t>
    </rPh>
    <rPh sb="7" eb="10">
      <t>リヨウシャ</t>
    </rPh>
    <rPh sb="12" eb="13">
      <t>メイ</t>
    </rPh>
    <phoneticPr fontId="2"/>
  </si>
  <si>
    <t>着</t>
    <rPh sb="0" eb="1">
      <t>チャク</t>
    </rPh>
    <phoneticPr fontId="2"/>
  </si>
  <si>
    <t>避難場所を設定し、設定した場所や避難ルートが避難時に土砂災害などで通行困難とならないことを確認してください。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ドシャ</t>
    </rPh>
    <rPh sb="28" eb="30">
      <t>サイガイ</t>
    </rPh>
    <rPh sb="33" eb="35">
      <t>ツウコウ</t>
    </rPh>
    <rPh sb="35" eb="37">
      <t>コンナン</t>
    </rPh>
    <rPh sb="45" eb="47">
      <t>カクニ</t>
    </rPh>
    <phoneticPr fontId="2"/>
  </si>
  <si>
    <t>休日設定の有無</t>
    <rPh sb="0" eb="2">
      <t>キュウジツ</t>
    </rPh>
    <rPh sb="2" eb="4">
      <t>セッテイ</t>
    </rPh>
    <rPh sb="5" eb="7">
      <t>ウム</t>
    </rPh>
    <phoneticPr fontId="2"/>
  </si>
  <si>
    <t>防災情報及び避難誘導</t>
    <rPh sb="0" eb="2">
      <t>ボウサイ</t>
    </rPh>
    <rPh sb="2" eb="4">
      <t>ジョウホウ</t>
    </rPh>
    <rPh sb="4" eb="5">
      <t>オヨ</t>
    </rPh>
    <rPh sb="6" eb="8">
      <t>ヒナン</t>
    </rPh>
    <rPh sb="8" eb="10">
      <t>ユウドウ</t>
    </rPh>
    <phoneticPr fontId="2"/>
  </si>
  <si>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2"/>
  </si>
  <si>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2"/>
  </si>
  <si>
    <t>テレビ</t>
  </si>
  <si>
    <t>洪水に関する避難確保計画</t>
    <rPh sb="0" eb="2">
      <t>コウズイ</t>
    </rPh>
    <rPh sb="3" eb="4">
      <t>カン</t>
    </rPh>
    <phoneticPr fontId="2"/>
  </si>
  <si>
    <t>ラジオ</t>
  </si>
  <si>
    <t>タブレット端末</t>
    <rPh sb="5" eb="7">
      <t>タンマツ</t>
    </rPh>
    <phoneticPr fontId="2"/>
  </si>
  <si>
    <t>第一中学校</t>
    <rPh sb="0" eb="2">
      <t>ダイイチ</t>
    </rPh>
    <rPh sb="2" eb="5">
      <t>チュウガッコウ</t>
    </rPh>
    <phoneticPr fontId="2"/>
  </si>
  <si>
    <t>携帯電話</t>
    <rPh sb="0" eb="2">
      <t>ケイタイ</t>
    </rPh>
    <rPh sb="2" eb="4">
      <t>デンワ</t>
    </rPh>
    <phoneticPr fontId="2"/>
  </si>
  <si>
    <t>乾電池</t>
    <rPh sb="0" eb="3">
      <t>カンデンチ</t>
    </rPh>
    <phoneticPr fontId="2"/>
  </si>
  <si>
    <t>携帯電話用バッテリー</t>
    <rPh sb="0" eb="2">
      <t>ケイタイ</t>
    </rPh>
    <rPh sb="2" eb="4">
      <t>デンワ</t>
    </rPh>
    <rPh sb="4" eb="5">
      <t>ヨウ</t>
    </rPh>
    <phoneticPr fontId="2"/>
  </si>
  <si>
    <t>その他</t>
    <rPh sb="2" eb="3">
      <t>タ</t>
    </rPh>
    <phoneticPr fontId="2"/>
  </si>
  <si>
    <t>避難誘導</t>
  </si>
  <si>
    <t>従業員名簿</t>
    <rPh sb="0" eb="3">
      <t>ジュウギョウイン</t>
    </rPh>
    <rPh sb="3" eb="5">
      <t>メイボ</t>
    </rPh>
    <phoneticPr fontId="2"/>
  </si>
  <si>
    <t>案内旗</t>
    <rPh sb="0" eb="2">
      <t>アンナイ</t>
    </rPh>
    <rPh sb="2" eb="3">
      <t>ハタ</t>
    </rPh>
    <phoneticPr fontId="2"/>
  </si>
  <si>
    <t>懐中電灯</t>
    <rPh sb="0" eb="2">
      <t>カイチュウ</t>
    </rPh>
    <rPh sb="2" eb="4">
      <t>デントウ</t>
    </rPh>
    <phoneticPr fontId="2"/>
  </si>
  <si>
    <t>　　　避難先までの移動手段は、以下の通りとする。</t>
    <rPh sb="3" eb="5">
      <t>ヒナン</t>
    </rPh>
    <rPh sb="5" eb="6">
      <t>サキ</t>
    </rPh>
    <rPh sb="9" eb="11">
      <t>イドウ</t>
    </rPh>
    <rPh sb="11" eb="13">
      <t>シュダン</t>
    </rPh>
    <rPh sb="15" eb="17">
      <t>イカ</t>
    </rPh>
    <rPh sb="18" eb="19">
      <t>トオ</t>
    </rPh>
    <phoneticPr fontId="2"/>
  </si>
  <si>
    <t>ライフジャケット</t>
  </si>
  <si>
    <t>蛍光塗料</t>
    <rPh sb="0" eb="2">
      <t>ケイコウ</t>
    </rPh>
    <rPh sb="2" eb="4">
      <t>トリョウ</t>
    </rPh>
    <phoneticPr fontId="2"/>
  </si>
  <si>
    <t>水</t>
    <rPh sb="0" eb="1">
      <t>ミズ</t>
    </rPh>
    <phoneticPr fontId="2"/>
  </si>
  <si>
    <t>　　　　　舘観測所（竹駒町）</t>
    <rPh sb="5" eb="6">
      <t>タテ</t>
    </rPh>
    <rPh sb="6" eb="8">
      <t>カンソク</t>
    </rPh>
    <rPh sb="8" eb="9">
      <t>ジョ</t>
    </rPh>
    <rPh sb="10" eb="12">
      <t>タケコマ</t>
    </rPh>
    <rPh sb="12" eb="13">
      <t>チョウ</t>
    </rPh>
    <rPh sb="13" eb="14">
      <t>タマチ</t>
    </rPh>
    <phoneticPr fontId="2"/>
  </si>
  <si>
    <r>
      <t>近傍の河川水位が「避難判断水位」を</t>
    </r>
    <r>
      <rPr>
        <sz val="14"/>
        <color auto="1"/>
        <rFont val="ＭＳ ゴシック"/>
      </rPr>
      <t>超えたとき</t>
    </r>
    <rPh sb="0" eb="2">
      <t>キンボウ</t>
    </rPh>
    <rPh sb="3" eb="5">
      <t>カセン</t>
    </rPh>
    <rPh sb="5" eb="7">
      <t>スイイ</t>
    </rPh>
    <rPh sb="9" eb="11">
      <t>ヒナン</t>
    </rPh>
    <rPh sb="11" eb="13">
      <t>ハンダン</t>
    </rPh>
    <rPh sb="13" eb="15">
      <t>スイイ</t>
    </rPh>
    <rPh sb="17" eb="18">
      <t>コ</t>
    </rPh>
    <phoneticPr fontId="2"/>
  </si>
  <si>
    <t>食料</t>
    <rPh sb="0" eb="2">
      <t>ショクリョウ</t>
    </rPh>
    <phoneticPr fontId="2"/>
  </si>
  <si>
    <t>防寒具</t>
    <rPh sb="0" eb="3">
      <t>ボウカング</t>
    </rPh>
    <phoneticPr fontId="2"/>
  </si>
  <si>
    <t>おむつ</t>
  </si>
  <si>
    <t>おしりふき</t>
  </si>
  <si>
    <t>おやつ</t>
  </si>
  <si>
    <t>　　　避難先までの避難経路については、「別紙１　避難経路図」のとおりと
　　する。</t>
    <rPh sb="3" eb="5">
      <t>ヒナン</t>
    </rPh>
    <rPh sb="5" eb="6">
      <t>サキ</t>
    </rPh>
    <rPh sb="9" eb="11">
      <t>ヒナン</t>
    </rPh>
    <rPh sb="11" eb="13">
      <t>ケイロ</t>
    </rPh>
    <rPh sb="20" eb="22">
      <t>ベッシ</t>
    </rPh>
    <rPh sb="24" eb="26">
      <t>ヒナン</t>
    </rPh>
    <rPh sb="26" eb="28">
      <t>ケイロ</t>
    </rPh>
    <rPh sb="28" eb="29">
      <t>ズ</t>
    </rPh>
    <phoneticPr fontId="2"/>
  </si>
  <si>
    <t>おんぶひも</t>
  </si>
  <si>
    <t>ウエットティッシュ</t>
  </si>
  <si>
    <t>ゴミ袋</t>
    <rPh sb="2" eb="3">
      <t>ブクロ</t>
    </rPh>
    <phoneticPr fontId="2"/>
  </si>
  <si>
    <r>
      <t xml:space="preserve">Ø
</t>
    </r>
    <r>
      <rPr>
        <sz val="14"/>
        <color auto="1"/>
        <rFont val="Times New Roman"/>
      </rPr>
      <t xml:space="preserve"> </t>
    </r>
  </si>
  <si>
    <t>タオル</t>
  </si>
  <si>
    <t>台</t>
    <rPh sb="0" eb="1">
      <t>ダイ</t>
    </rPh>
    <phoneticPr fontId="2"/>
  </si>
  <si>
    <t>・本シートは、避難確保計画を簡易に作成することを目的としたものです。このため、出力シート上に作成
　される計画内容は、必ずしも各施設の状況を反映したものとはなりません。適切な計画を作成するため、
　各施設においてはシート上に作成された計画内容を十分確認し、必要な場合修正してください。
・シートの性質上、文字がつぶれたりする場合がありますので、その場合は適宜エクセルシートの大きさを
　変えるなどで表示内容を調整してください。
・太枠線内のピンク色付けされた部分に入力してください。
・出力シートの内容の修正は、直接出力シートに対して行ってください。
・入力シート、出力シートをすべて入力後、出力シートを３部印刷し提出してください。</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3" eb="55">
      <t>ケイカク</t>
    </rPh>
    <rPh sb="55" eb="57">
      <t>ナイヨウ</t>
    </rPh>
    <rPh sb="59" eb="60">
      <t>カナラ</t>
    </rPh>
    <rPh sb="63" eb="66">
      <t>カクシセツ</t>
    </rPh>
    <rPh sb="67" eb="69">
      <t>ジョウキョウ</t>
    </rPh>
    <rPh sb="70" eb="72">
      <t>ハンエイ</t>
    </rPh>
    <rPh sb="84" eb="86">
      <t>テキセツ</t>
    </rPh>
    <rPh sb="87" eb="89">
      <t>ケイカク</t>
    </rPh>
    <rPh sb="90" eb="92">
      <t>サクセイ</t>
    </rPh>
    <rPh sb="99" eb="102">
      <t>カクシセツ</t>
    </rPh>
    <rPh sb="110" eb="111">
      <t>ジョウ</t>
    </rPh>
    <rPh sb="112" eb="114">
      <t>サクセイ</t>
    </rPh>
    <rPh sb="117" eb="119">
      <t>ケイカク</t>
    </rPh>
    <rPh sb="119" eb="121">
      <t>ナイヨウ</t>
    </rPh>
    <rPh sb="122" eb="124">
      <t>ジュウブン</t>
    </rPh>
    <rPh sb="124" eb="126">
      <t>カクニン</t>
    </rPh>
    <rPh sb="128" eb="130">
      <t>ヒツヨウ</t>
    </rPh>
    <rPh sb="131" eb="133">
      <t>バアイ</t>
    </rPh>
    <rPh sb="133" eb="135">
      <t>シュウセイ</t>
    </rPh>
    <rPh sb="148" eb="151">
      <t>セイシツジョウ</t>
    </rPh>
    <rPh sb="152" eb="154">
      <t>モジ</t>
    </rPh>
    <rPh sb="162" eb="164">
      <t>バアイ</t>
    </rPh>
    <rPh sb="174" eb="176">
      <t>バアイ</t>
    </rPh>
    <rPh sb="177" eb="179">
      <t>テキギ</t>
    </rPh>
    <rPh sb="187" eb="188">
      <t>オオ</t>
    </rPh>
    <rPh sb="193" eb="194">
      <t>カ</t>
    </rPh>
    <rPh sb="199" eb="201">
      <t>ヒョウジ</t>
    </rPh>
    <rPh sb="201" eb="203">
      <t>ナイヨウ</t>
    </rPh>
    <rPh sb="204" eb="206">
      <t>チョウセイ</t>
    </rPh>
    <rPh sb="215" eb="217">
      <t>フトワク</t>
    </rPh>
    <rPh sb="217" eb="219">
      <t>センナイ</t>
    </rPh>
    <rPh sb="223" eb="224">
      <t>イロ</t>
    </rPh>
    <rPh sb="224" eb="225">
      <t>ヅ</t>
    </rPh>
    <rPh sb="229" eb="231">
      <t>ブブン</t>
    </rPh>
    <rPh sb="232" eb="234">
      <t>ニュウリョク</t>
    </rPh>
    <rPh sb="243" eb="245">
      <t>シュツリョク</t>
    </rPh>
    <rPh sb="249" eb="251">
      <t>ナイヨウ</t>
    </rPh>
    <rPh sb="252" eb="254">
      <t>シュウセイ</t>
    </rPh>
    <rPh sb="256" eb="258">
      <t>チョクセツ</t>
    </rPh>
    <rPh sb="258" eb="260">
      <t>シュツリョク</t>
    </rPh>
    <rPh sb="264" eb="265">
      <t>タイ</t>
    </rPh>
    <rPh sb="267" eb="268">
      <t>オコナ</t>
    </rPh>
    <rPh sb="292" eb="294">
      <t>ニュウリョク</t>
    </rPh>
    <rPh sb="294" eb="295">
      <t>ゴ</t>
    </rPh>
    <phoneticPr fontId="2"/>
  </si>
  <si>
    <t>有りの場合→</t>
    <rPh sb="0" eb="1">
      <t>ア</t>
    </rPh>
    <rPh sb="3" eb="5">
      <t>バアイ</t>
    </rPh>
    <phoneticPr fontId="2"/>
  </si>
  <si>
    <t>無</t>
  </si>
  <si>
    <t>人分</t>
    <rPh sb="0" eb="1">
      <t>ヒト</t>
    </rPh>
    <rPh sb="1" eb="2">
      <t>ブン</t>
    </rPh>
    <phoneticPr fontId="2"/>
  </si>
  <si>
    <t>個</t>
    <rPh sb="0" eb="1">
      <t>コ</t>
    </rPh>
    <phoneticPr fontId="2"/>
  </si>
  <si>
    <t>枚</t>
    <rPh sb="0" eb="1">
      <t>マイ</t>
    </rPh>
    <phoneticPr fontId="2"/>
  </si>
  <si>
    <t>情報収集等に用いる機材として位置付ける場合、「有」を選択し、その台数等を記載します。
左記載の機材以外については、「その他」の欄に機材名と台数（例：トランシーバー4台、ソーラー充電器2器）を記載して下さい。</t>
    <rPh sb="43" eb="44">
      <t>ヒダリ</t>
    </rPh>
    <rPh sb="44" eb="46">
      <t>キサイ</t>
    </rPh>
    <rPh sb="47" eb="49">
      <t>キザイ</t>
    </rPh>
    <rPh sb="49" eb="51">
      <t>イガイ</t>
    </rPh>
    <rPh sb="60" eb="61">
      <t>タ</t>
    </rPh>
    <rPh sb="63" eb="64">
      <t>ラン</t>
    </rPh>
    <rPh sb="65" eb="67">
      <t>キザイ</t>
    </rPh>
    <rPh sb="67" eb="68">
      <t>メイ</t>
    </rPh>
    <rPh sb="69" eb="71">
      <t>ダイスウ</t>
    </rPh>
    <rPh sb="72" eb="73">
      <t>レイ</t>
    </rPh>
    <rPh sb="82" eb="83">
      <t>ダイ</t>
    </rPh>
    <rPh sb="88" eb="91">
      <t>ジュウデンキ</t>
    </rPh>
    <rPh sb="92" eb="93">
      <t>キ</t>
    </rPh>
    <rPh sb="95" eb="97">
      <t>キサイ</t>
    </rPh>
    <rPh sb="99" eb="100">
      <t>クダ</t>
    </rPh>
    <phoneticPr fontId="2"/>
  </si>
  <si>
    <t>日分</t>
    <rPh sb="0" eb="2">
      <t>ニチブン</t>
    </rPh>
    <phoneticPr fontId="2"/>
  </si>
  <si>
    <t>人分</t>
    <rPh sb="0" eb="1">
      <t>ニン</t>
    </rPh>
    <rPh sb="1" eb="2">
      <t>ブン</t>
    </rPh>
    <phoneticPr fontId="2"/>
  </si>
  <si>
    <t>　　②陸前高田市から利用者の避難状況や安否情報の提供を求められる場合が　
　　　あるため、情報を整理しておく。</t>
    <rPh sb="3" eb="7">
      <t>リクゼンタカタ</t>
    </rPh>
    <rPh sb="7" eb="8">
      <t>シ</t>
    </rPh>
    <rPh sb="10" eb="13">
      <t>リヨウシャ</t>
    </rPh>
    <rPh sb="14" eb="16">
      <t>ヒナン</t>
    </rPh>
    <rPh sb="16" eb="18">
      <t>ジョウキョウ</t>
    </rPh>
    <rPh sb="19" eb="21">
      <t>アンピ</t>
    </rPh>
    <rPh sb="21" eb="23">
      <t>ジョウホウ</t>
    </rPh>
    <rPh sb="24" eb="26">
      <t>テイキョウ</t>
    </rPh>
    <rPh sb="27" eb="28">
      <t>モト</t>
    </rPh>
    <rPh sb="32" eb="34">
      <t>バアイ</t>
    </rPh>
    <rPh sb="45" eb="47">
      <t>ジョウホウ</t>
    </rPh>
    <rPh sb="48" eb="50">
      <t>セイリ</t>
    </rPh>
    <phoneticPr fontId="2"/>
  </si>
  <si>
    <t>平日と同じ／平日と異なる</t>
    <rPh sb="0" eb="2">
      <t>ヘイジツ</t>
    </rPh>
    <rPh sb="3" eb="4">
      <t>オナ</t>
    </rPh>
    <rPh sb="6" eb="8">
      <t>ヘイジツ</t>
    </rPh>
    <rPh sb="9" eb="10">
      <t>コト</t>
    </rPh>
    <phoneticPr fontId="2"/>
  </si>
  <si>
    <r>
      <t>Ø</t>
    </r>
    <r>
      <rPr>
        <sz val="14"/>
        <color auto="1"/>
        <rFont val="Times New Roman"/>
      </rPr>
      <t xml:space="preserve"> 
</t>
    </r>
  </si>
  <si>
    <t>　　この計画は、本施設に勤務または利用する全ての者に適用する。</t>
    <rPh sb="4" eb="6">
      <t>ケイカク</t>
    </rPh>
    <rPh sb="8" eb="9">
      <t>ホン</t>
    </rPh>
    <rPh sb="9" eb="11">
      <t>シセツ</t>
    </rPh>
    <rPh sb="12" eb="14">
      <t>キンム</t>
    </rPh>
    <rPh sb="17" eb="19">
      <t>リヨウ</t>
    </rPh>
    <rPh sb="21" eb="22">
      <t>スベ</t>
    </rPh>
    <rPh sb="24" eb="25">
      <t>モノ</t>
    </rPh>
    <phoneticPr fontId="2"/>
  </si>
  <si>
    <t>徒歩／車両　4台</t>
    <rPh sb="0" eb="2">
      <t>トホ</t>
    </rPh>
    <rPh sb="3" eb="5">
      <t>シャリョウ</t>
    </rPh>
    <rPh sb="7" eb="8">
      <t>ダイ</t>
    </rPh>
    <phoneticPr fontId="2"/>
  </si>
  <si>
    <t>無／有　100枚</t>
    <rPh sb="0" eb="1">
      <t>ナシ</t>
    </rPh>
    <rPh sb="2" eb="3">
      <t>アリ</t>
    </rPh>
    <rPh sb="7" eb="8">
      <t>マイ</t>
    </rPh>
    <phoneticPr fontId="2"/>
  </si>
  <si>
    <t>無／有　3台</t>
    <rPh sb="0" eb="1">
      <t>ナシ</t>
    </rPh>
    <rPh sb="2" eb="3">
      <t>アリ</t>
    </rPh>
    <rPh sb="5" eb="6">
      <t>ダイ</t>
    </rPh>
    <phoneticPr fontId="2"/>
  </si>
  <si>
    <t>無／有　1台</t>
    <rPh sb="0" eb="1">
      <t>ナシ</t>
    </rPh>
    <rPh sb="2" eb="3">
      <t>アリ</t>
    </rPh>
    <rPh sb="5" eb="6">
      <t>ダイ</t>
    </rPh>
    <phoneticPr fontId="2"/>
  </si>
  <si>
    <t>無／有</t>
    <rPh sb="0" eb="1">
      <t>ナシ</t>
    </rPh>
    <rPh sb="2" eb="3">
      <t>アリ</t>
    </rPh>
    <phoneticPr fontId="2"/>
  </si>
  <si>
    <t>無／有　2台</t>
    <rPh sb="0" eb="1">
      <t>ナシ</t>
    </rPh>
    <rPh sb="2" eb="3">
      <t>アリ</t>
    </rPh>
    <rPh sb="5" eb="6">
      <t>ダイ</t>
    </rPh>
    <phoneticPr fontId="2"/>
  </si>
  <si>
    <t>無／有　5台</t>
    <rPh sb="0" eb="1">
      <t>ナシ</t>
    </rPh>
    <rPh sb="2" eb="3">
      <t>アリ</t>
    </rPh>
    <rPh sb="5" eb="6">
      <t>ダイ</t>
    </rPh>
    <phoneticPr fontId="2"/>
  </si>
  <si>
    <t>無／有　3個</t>
    <rPh sb="0" eb="1">
      <t>ナシ</t>
    </rPh>
    <rPh sb="2" eb="3">
      <t>アリ</t>
    </rPh>
    <rPh sb="5" eb="6">
      <t>コ</t>
    </rPh>
    <phoneticPr fontId="2"/>
  </si>
  <si>
    <t>無／有　1枚</t>
    <rPh sb="0" eb="1">
      <t>ナシ</t>
    </rPh>
    <rPh sb="2" eb="3">
      <t>アリ</t>
    </rPh>
    <rPh sb="5" eb="6">
      <t>マイ</t>
    </rPh>
    <phoneticPr fontId="2"/>
  </si>
  <si>
    <t>無／有　1個</t>
    <rPh sb="0" eb="1">
      <t>ナシ</t>
    </rPh>
    <rPh sb="2" eb="3">
      <t>アリ</t>
    </rPh>
    <rPh sb="5" eb="6">
      <t>コ</t>
    </rPh>
    <phoneticPr fontId="2"/>
  </si>
  <si>
    <t>無／有　3日分</t>
    <rPh sb="0" eb="1">
      <t>ナシ</t>
    </rPh>
    <rPh sb="2" eb="3">
      <t>アリ</t>
    </rPh>
    <rPh sb="5" eb="7">
      <t>ニチブン</t>
    </rPh>
    <phoneticPr fontId="2"/>
  </si>
  <si>
    <t>無／有　10人分</t>
    <rPh sb="0" eb="1">
      <t>ナシ</t>
    </rPh>
    <rPh sb="2" eb="3">
      <t>アリ</t>
    </rPh>
    <rPh sb="6" eb="8">
      <t>ニンブン</t>
    </rPh>
    <phoneticPr fontId="2"/>
  </si>
  <si>
    <t>無／有　30個</t>
    <rPh sb="0" eb="1">
      <t>ナシ</t>
    </rPh>
    <rPh sb="2" eb="3">
      <t>アリ</t>
    </rPh>
    <rPh sb="6" eb="7">
      <t>コ</t>
    </rPh>
    <phoneticPr fontId="2"/>
  </si>
  <si>
    <t>無／有　10枚</t>
    <rPh sb="0" eb="1">
      <t>ナシ</t>
    </rPh>
    <rPh sb="2" eb="3">
      <t>アリ</t>
    </rPh>
    <rPh sb="6" eb="7">
      <t>マイ</t>
    </rPh>
    <phoneticPr fontId="2"/>
  </si>
  <si>
    <t>4月</t>
    <rPh sb="1" eb="2">
      <t>ガツ</t>
    </rPh>
    <phoneticPr fontId="2"/>
  </si>
  <si>
    <t>　避難場所</t>
  </si>
  <si>
    <t>　</t>
  </si>
  <si>
    <t>避難に伴うリスクを踏まえ、必要がある場合、屋内安全確保を図る場所を設定してください。</t>
    <rPh sb="0" eb="2">
      <t>ヒナン</t>
    </rPh>
    <rPh sb="3" eb="4">
      <t>トモナ</t>
    </rPh>
    <rPh sb="9" eb="10">
      <t>フ</t>
    </rPh>
    <rPh sb="13" eb="15">
      <t>ヒツヨウ</t>
    </rPh>
    <rPh sb="18" eb="20">
      <t>バアイ</t>
    </rPh>
    <rPh sb="21" eb="23">
      <t>オクナイ</t>
    </rPh>
    <rPh sb="23" eb="25">
      <t>アンゼン</t>
    </rPh>
    <rPh sb="25" eb="27">
      <t>カクホ</t>
    </rPh>
    <rPh sb="28" eb="29">
      <t>ハカ</t>
    </rPh>
    <rPh sb="30" eb="32">
      <t>バショ</t>
    </rPh>
    <rPh sb="33" eb="35">
      <t>セッテイ</t>
    </rPh>
    <phoneticPr fontId="2"/>
  </si>
  <si>
    <t>　屋内安全確保を図る場所</t>
    <rPh sb="1" eb="3">
      <t>オクナイ</t>
    </rPh>
    <rPh sb="3" eb="5">
      <t>アンゼン</t>
    </rPh>
    <rPh sb="5" eb="7">
      <t>カクホ</t>
    </rPh>
    <rPh sb="8" eb="9">
      <t>ハカ</t>
    </rPh>
    <rPh sb="10" eb="12">
      <t>バショ</t>
    </rPh>
    <phoneticPr fontId="2"/>
  </si>
  <si>
    <t>　情報収集・伝達に係る機材等</t>
    <rPh sb="1" eb="3">
      <t>ジョウホウ</t>
    </rPh>
    <rPh sb="3" eb="5">
      <t>シュウシュウ</t>
    </rPh>
    <rPh sb="6" eb="8">
      <t>デンタツ</t>
    </rPh>
    <rPh sb="9" eb="10">
      <t>カカ</t>
    </rPh>
    <rPh sb="11" eb="13">
      <t>キザイ</t>
    </rPh>
    <rPh sb="13" eb="14">
      <t>トウ</t>
    </rPh>
    <phoneticPr fontId="2"/>
  </si>
  <si>
    <t>　避難誘導に係る機材等</t>
    <rPh sb="1" eb="3">
      <t>ヒナン</t>
    </rPh>
    <rPh sb="3" eb="5">
      <t>ユウドウ</t>
    </rPh>
    <rPh sb="6" eb="7">
      <t>カカ</t>
    </rPh>
    <rPh sb="8" eb="10">
      <t>キザイ</t>
    </rPh>
    <rPh sb="10" eb="11">
      <t>トウ</t>
    </rPh>
    <phoneticPr fontId="2"/>
  </si>
  <si>
    <t>　屋内安全確保に係る機材等</t>
    <rPh sb="1" eb="3">
      <t>オクナイ</t>
    </rPh>
    <rPh sb="3" eb="5">
      <t>アンゼン</t>
    </rPh>
    <rPh sb="5" eb="7">
      <t>カクホ</t>
    </rPh>
    <rPh sb="8" eb="9">
      <t>カカ</t>
    </rPh>
    <rPh sb="10" eb="12">
      <t>キザイ</t>
    </rPh>
    <rPh sb="12" eb="13">
      <t>トウ</t>
    </rPh>
    <phoneticPr fontId="2"/>
  </si>
  <si>
    <t>　施設利用者に係る機材等</t>
    <rPh sb="1" eb="3">
      <t>シセツ</t>
    </rPh>
    <rPh sb="3" eb="6">
      <t>リヨウシャ</t>
    </rPh>
    <rPh sb="7" eb="8">
      <t>カカ</t>
    </rPh>
    <rPh sb="9" eb="11">
      <t>キザイ</t>
    </rPh>
    <rPh sb="11" eb="12">
      <t>トウ</t>
    </rPh>
    <phoneticPr fontId="2"/>
  </si>
  <si>
    <t>　その他の機材等</t>
    <rPh sb="3" eb="4">
      <t>タ</t>
    </rPh>
    <rPh sb="5" eb="7">
      <t>キザイ</t>
    </rPh>
    <rPh sb="7" eb="8">
      <t>トウ</t>
    </rPh>
    <phoneticPr fontId="2"/>
  </si>
  <si>
    <t>　訓練実施（毎年）</t>
    <rPh sb="6" eb="8">
      <t>マイトシ</t>
    </rPh>
    <phoneticPr fontId="2"/>
  </si>
  <si>
    <t>　施設の収容人数の状況</t>
    <rPh sb="1" eb="3">
      <t>シセツ</t>
    </rPh>
    <rPh sb="4" eb="6">
      <t>シュウヨウ</t>
    </rPh>
    <rPh sb="6" eb="8">
      <t>ニンズウ</t>
    </rPh>
    <rPh sb="9" eb="11">
      <t>ジョウキョウ</t>
    </rPh>
    <phoneticPr fontId="2"/>
  </si>
  <si>
    <t>計画作成年月日</t>
  </si>
  <si>
    <t>施設名</t>
  </si>
  <si>
    <t xml:space="preserve">１　計画の目的 </t>
  </si>
  <si>
    <t>住所</t>
  </si>
  <si>
    <t>所在市町村名</t>
  </si>
  <si>
    <t>器</t>
    <rPh sb="0" eb="1">
      <t>キ</t>
    </rPh>
    <phoneticPr fontId="2"/>
  </si>
  <si>
    <t>施設所在地</t>
    <rPh sb="0" eb="2">
      <t>シセツ</t>
    </rPh>
    <rPh sb="2" eb="5">
      <t>ショザイチ</t>
    </rPh>
    <phoneticPr fontId="2"/>
  </si>
  <si>
    <t>避難場所</t>
    <rPh sb="0" eb="2">
      <t>ヒナン</t>
    </rPh>
    <rPh sb="2" eb="4">
      <t>バショ</t>
    </rPh>
    <phoneticPr fontId="2"/>
  </si>
  <si>
    <t>　➤陸前高田市HP</t>
    <rPh sb="2" eb="7">
      <t>リクゼンタカタシ</t>
    </rPh>
    <phoneticPr fontId="2"/>
  </si>
  <si>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2"/>
  </si>
  <si>
    <t>　表内の事項のほか、統括管理者の指揮命令に従うものとする。</t>
    <rPh sb="2" eb="3">
      <t>ナイ</t>
    </rPh>
    <rPh sb="4" eb="6">
      <t>ジコウ</t>
    </rPh>
    <phoneticPr fontId="2"/>
  </si>
  <si>
    <t>避難情報等の情報収集</t>
    <rPh sb="0" eb="2">
      <t>ヒナン</t>
    </rPh>
    <rPh sb="2" eb="4">
      <t>ジョウホウ</t>
    </rPh>
    <phoneticPr fontId="2"/>
  </si>
  <si>
    <t>気象情報等の情報収集</t>
    <rPh sb="0" eb="2">
      <t>キショウ</t>
    </rPh>
    <rPh sb="2" eb="4">
      <t>ジョウホウ</t>
    </rPh>
    <phoneticPr fontId="2"/>
  </si>
  <si>
    <r>
      <rPr>
        <b/>
        <sz val="14"/>
        <color theme="0" tint="-0.35"/>
        <rFont val="ＭＳ ゴシック"/>
      </rPr>
      <t>「施設及び避難先の位置」と､｢施設から避難先までの避難経路」を直接この枠内に貼り付けてください。</t>
    </r>
    <r>
      <rPr>
        <sz val="14"/>
        <color theme="0" tint="-0.35"/>
        <rFont val="ＭＳ ゴシック"/>
      </rPr>
      <t xml:space="preserve">
※国土交通省ＨＰ「重ねるハザードマップ」や「Googleマッ 　プ」の画像等で構いません。</t>
    </r>
  </si>
  <si>
    <t>○○○○○○○○施設</t>
    <rPh sb="8" eb="10">
      <t>シセツ</t>
    </rPh>
    <phoneticPr fontId="2"/>
  </si>
  <si>
    <t>特別養護老人ホーム○○</t>
    <rPh sb="0" eb="2">
      <t>トクベツ</t>
    </rPh>
    <rPh sb="2" eb="4">
      <t>ヨウゴ</t>
    </rPh>
    <rPh sb="4" eb="6">
      <t>ロウジン</t>
    </rPh>
    <phoneticPr fontId="2"/>
  </si>
  <si>
    <t>○</t>
  </si>
  <si>
    <t>徒歩</t>
  </si>
  <si>
    <t>全従業員及び利用者</t>
    <rPh sb="0" eb="1">
      <t>ゼン</t>
    </rPh>
    <rPh sb="1" eb="4">
      <t>ジュウギョウイン</t>
    </rPh>
    <rPh sb="4" eb="5">
      <t>オヨ</t>
    </rPh>
    <rPh sb="6" eb="9">
      <t>リヨウシャ</t>
    </rPh>
    <phoneticPr fontId="2"/>
  </si>
  <si>
    <t xml:space="preserve">６　避難誘導 </t>
  </si>
  <si>
    <t>情報収集・伝達及び避難誘導</t>
    <rPh sb="0" eb="2">
      <t>ジョウホウ</t>
    </rPh>
    <rPh sb="2" eb="4">
      <t>シュウシュウ</t>
    </rPh>
    <rPh sb="5" eb="7">
      <t>デンタツ</t>
    </rPh>
    <rPh sb="7" eb="8">
      <t>オヨ</t>
    </rPh>
    <rPh sb="9" eb="11">
      <t>ヒナン</t>
    </rPh>
    <rPh sb="11" eb="13">
      <t>ユウドウ</t>
    </rPh>
    <phoneticPr fontId="2"/>
  </si>
  <si>
    <t>平日と異なる</t>
  </si>
  <si>
    <t>有</t>
  </si>
  <si>
    <t>新規採用の従業員</t>
  </si>
  <si>
    <t>全従業員及び利用者</t>
  </si>
  <si>
    <t>防災情報及び避難誘導</t>
  </si>
  <si>
    <t>情報収集・伝達及び避難誘導</t>
  </si>
  <si>
    <t>5月</t>
    <rPh sb="1" eb="2">
      <t>ガツ</t>
    </rPh>
    <phoneticPr fontId="2"/>
  </si>
  <si>
    <t>全従業員及び利用者</t>
    <rPh sb="0" eb="1">
      <t>ゼン</t>
    </rPh>
    <rPh sb="1" eb="4">
      <t>ジュウギョウイン</t>
    </rPh>
    <rPh sb="4" eb="5">
      <t>オヨ</t>
    </rPh>
    <rPh sb="6" eb="8">
      <t>リヨウ</t>
    </rPh>
    <rPh sb="8" eb="9">
      <t>シャ</t>
    </rPh>
    <phoneticPr fontId="2"/>
  </si>
  <si>
    <t>○○町字○○△の△</t>
    <rPh sb="2" eb="3">
      <t>チョウ</t>
    </rPh>
    <rPh sb="3" eb="4">
      <t>アザ</t>
    </rPh>
    <phoneticPr fontId="2"/>
  </si>
  <si>
    <t>高田町字鳴石5-1</t>
    <rPh sb="0" eb="3">
      <t>タカタチョウ</t>
    </rPh>
    <rPh sb="3" eb="4">
      <t>アザ</t>
    </rPh>
    <rPh sb="4" eb="6">
      <t>ナルイシ</t>
    </rPh>
    <phoneticPr fontId="2"/>
  </si>
  <si>
    <t>２　計画の報告</t>
    <rPh sb="2" eb="4">
      <t>ケイカク</t>
    </rPh>
    <rPh sb="5" eb="7">
      <t>ホウコク</t>
    </rPh>
    <phoneticPr fontId="2"/>
  </si>
  <si>
    <t>900m</t>
  </si>
  <si>
    <r>
      <t>n</t>
    </r>
    <r>
      <rPr>
        <sz val="7"/>
        <color auto="1"/>
        <rFont val="Times New Roman"/>
      </rPr>
      <t xml:space="preserve"> </t>
    </r>
    <r>
      <rPr>
        <sz val="14"/>
        <color auto="1"/>
        <rFont val="ＭＳ ゴシック"/>
      </rPr>
      <t>収集する主な情報及び収集方法は、以下のとおりとする。</t>
    </r>
  </si>
  <si>
    <t>　　計画を作成及び必要に応じて見直し・修正をしたときは、水防法第１５条
　の３第２項に基づき、遅滞なく、当該計画を市長へ報告する。</t>
    <rPh sb="2" eb="4">
      <t>ケイカク</t>
    </rPh>
    <rPh sb="5" eb="7">
      <t>サクセイ</t>
    </rPh>
    <rPh sb="7" eb="8">
      <t>オヨ</t>
    </rPh>
    <rPh sb="9" eb="11">
      <t>ヒツヨウ</t>
    </rPh>
    <rPh sb="12" eb="13">
      <t>オウ</t>
    </rPh>
    <rPh sb="15" eb="17">
      <t>ミナオ</t>
    </rPh>
    <rPh sb="19" eb="21">
      <t>シュウセイ</t>
    </rPh>
    <rPh sb="28" eb="30">
      <t>スイボウ</t>
    </rPh>
    <rPh sb="30" eb="31">
      <t>ホウ</t>
    </rPh>
    <rPh sb="31" eb="32">
      <t>ダイ</t>
    </rPh>
    <rPh sb="34" eb="35">
      <t>ジョウ</t>
    </rPh>
    <rPh sb="39" eb="40">
      <t>ダイ</t>
    </rPh>
    <rPh sb="41" eb="42">
      <t>コウ</t>
    </rPh>
    <rPh sb="43" eb="44">
      <t>モト</t>
    </rPh>
    <rPh sb="47" eb="49">
      <t>チタイ</t>
    </rPh>
    <rPh sb="52" eb="54">
      <t>トウガイ</t>
    </rPh>
    <rPh sb="54" eb="56">
      <t>ケイカク</t>
    </rPh>
    <rPh sb="57" eb="59">
      <t>シチョウ</t>
    </rPh>
    <rPh sb="60" eb="62">
      <t>ホウコク</t>
    </rPh>
    <phoneticPr fontId="2"/>
  </si>
  <si>
    <t>　　連絡体制及び防災体制は、以下の通りとする。</t>
    <rPh sb="2" eb="4">
      <t>レンラク</t>
    </rPh>
    <rPh sb="4" eb="6">
      <t>タイセイ</t>
    </rPh>
    <rPh sb="6" eb="7">
      <t>オヨ</t>
    </rPh>
    <rPh sb="8" eb="10">
      <t>ボウサイ</t>
    </rPh>
    <rPh sb="10" eb="12">
      <t>タイセイ</t>
    </rPh>
    <rPh sb="14" eb="16">
      <t>イカ</t>
    </rPh>
    <rPh sb="17" eb="18">
      <t>トオ</t>
    </rPh>
    <phoneticPr fontId="2"/>
  </si>
  <si>
    <t>以下に該当する場合</t>
  </si>
  <si>
    <t>近傍の河川水位が「氾濫危険水位」を超えたとき</t>
    <rPh sb="0" eb="2">
      <t>キンボウ</t>
    </rPh>
    <rPh sb="3" eb="5">
      <t>カセン</t>
    </rPh>
    <rPh sb="5" eb="7">
      <t>スイイ</t>
    </rPh>
    <rPh sb="9" eb="11">
      <t>ハンラン</t>
    </rPh>
    <rPh sb="11" eb="13">
      <t>キケン</t>
    </rPh>
    <rPh sb="13" eb="15">
      <t>スイイ</t>
    </rPh>
    <rPh sb="17" eb="18">
      <t>コ</t>
    </rPh>
    <phoneticPr fontId="2"/>
  </si>
  <si>
    <t xml:space="preserve">５　情報収集及び伝達 </t>
  </si>
  <si>
    <t>収　　集　　方　　法</t>
  </si>
  <si>
    <t>気象情報</t>
  </si>
  <si>
    <t>・テレビ、ラジオ</t>
  </si>
  <si>
    <t>・インターネット</t>
  </si>
  <si>
    <r>
      <t>Ø</t>
    </r>
    <r>
      <rPr>
        <sz val="7"/>
        <color auto="1"/>
        <rFont val="Times New Roman"/>
      </rPr>
      <t xml:space="preserve"> </t>
    </r>
  </si>
  <si>
    <t>気象庁ＨＰ 陸前高田市のページ</t>
    <rPh sb="6" eb="11">
      <t>リクゼンタカタシ</t>
    </rPh>
    <phoneticPr fontId="2"/>
  </si>
  <si>
    <t xml:space="preserve"> </t>
  </si>
  <si>
    <t>河川水位</t>
    <rPh sb="0" eb="2">
      <t>カセン</t>
    </rPh>
    <rPh sb="2" eb="4">
      <t>スイイ</t>
    </rPh>
    <phoneticPr fontId="2"/>
  </si>
  <si>
    <t>岩手県ＨＰ 河川情報システム</t>
    <rPh sb="0" eb="3">
      <t>イワテケン</t>
    </rPh>
    <rPh sb="6" eb="8">
      <t>カセン</t>
    </rPh>
    <rPh sb="8" eb="10">
      <t>ジョウホウ</t>
    </rPh>
    <phoneticPr fontId="2"/>
  </si>
  <si>
    <t>（http://kasen.pref.iwate.jp/iwate/servlet/Gamen30Servlet）</t>
  </si>
  <si>
    <t>　　　　　味米観測所（矢作町）</t>
    <rPh sb="5" eb="6">
      <t>アジ</t>
    </rPh>
    <rPh sb="6" eb="7">
      <t>コメ</t>
    </rPh>
    <rPh sb="7" eb="9">
      <t>カンソク</t>
    </rPh>
    <rPh sb="9" eb="10">
      <t>ジョ</t>
    </rPh>
    <rPh sb="11" eb="13">
      <t>ヤハギ</t>
    </rPh>
    <rPh sb="13" eb="14">
      <t>チョウ</t>
    </rPh>
    <phoneticPr fontId="2"/>
  </si>
  <si>
    <t>　➤陸前高田市各種SNS</t>
    <rPh sb="2" eb="7">
      <t>リクゼンタカタシ</t>
    </rPh>
    <rPh sb="7" eb="9">
      <t>カクシュ</t>
    </rPh>
    <phoneticPr fontId="2"/>
  </si>
  <si>
    <t>※</t>
  </si>
  <si>
    <t xml:space="preserve"> (2)　情報伝達</t>
  </si>
  <si>
    <t>　　①「施設内緊急連絡網」に基づき、また館内放送や掲示板を用いて、体制　　
　　　の確立状況､気象情報､避難情報等の情報を施設内関係者間で共有する。</t>
    <rPh sb="20" eb="22">
      <t>カンナイ</t>
    </rPh>
    <rPh sb="22" eb="24">
      <t>ホウソウ</t>
    </rPh>
    <rPh sb="25" eb="28">
      <t>ケイジバン</t>
    </rPh>
    <rPh sb="29" eb="30">
      <t>モチ</t>
    </rPh>
    <rPh sb="33" eb="35">
      <t>タイセイ</t>
    </rPh>
    <rPh sb="42" eb="44">
      <t>カクリツ</t>
    </rPh>
    <rPh sb="44" eb="46">
      <t>ジョウキョウ</t>
    </rPh>
    <rPh sb="52" eb="54">
      <t>ヒナン</t>
    </rPh>
    <rPh sb="54" eb="56">
      <t>ジョウホウ</t>
    </rPh>
    <phoneticPr fontId="2"/>
  </si>
  <si>
    <r>
      <t>施設所在地区に「</t>
    </r>
    <r>
      <rPr>
        <sz val="14"/>
        <color auto="1"/>
        <rFont val="ＭＳ ゴシック"/>
      </rPr>
      <t>警戒レベル４避難指示」の発令</t>
    </r>
    <rPh sb="0" eb="2">
      <t>シセツ</t>
    </rPh>
    <rPh sb="2" eb="4">
      <t>ショザイ</t>
    </rPh>
    <rPh sb="4" eb="6">
      <t>チク</t>
    </rPh>
    <rPh sb="8" eb="10">
      <t>ケイカイ</t>
    </rPh>
    <phoneticPr fontId="2"/>
  </si>
  <si>
    <t xml:space="preserve"> (1)　避難先</t>
    <rPh sb="7" eb="8">
      <t>サキ</t>
    </rPh>
    <phoneticPr fontId="2"/>
  </si>
  <si>
    <t>　　　避難場所及び屋内安全確保を図る場所は下表のとおりとするが、悪天候
　　の中の避難や、夜間の避難で危険を伴う場合は、施設における想定浸水深
　　が浅く、建物が堅牢で家屋倒壊のおそれがない場合、屋内で安全確保を図
　　るものとし、その場合は、備蓄物資を用意する。</t>
    <rPh sb="7" eb="8">
      <t>オヨ</t>
    </rPh>
    <rPh sb="9" eb="11">
      <t>オクナイ</t>
    </rPh>
    <rPh sb="11" eb="13">
      <t>アンゼン</t>
    </rPh>
    <rPh sb="13" eb="15">
      <t>カクホ</t>
    </rPh>
    <rPh sb="16" eb="17">
      <t>ハカ</t>
    </rPh>
    <rPh sb="18" eb="20">
      <t>バショ</t>
    </rPh>
    <rPh sb="21" eb="22">
      <t>シタ</t>
    </rPh>
    <rPh sb="39" eb="40">
      <t>ナカ</t>
    </rPh>
    <rPh sb="41" eb="43">
      <t>ヒナン</t>
    </rPh>
    <rPh sb="45" eb="47">
      <t>ヤカン</t>
    </rPh>
    <rPh sb="48" eb="50">
      <t>ヒナン</t>
    </rPh>
    <rPh sb="51" eb="53">
      <t>キケン</t>
    </rPh>
    <rPh sb="54" eb="55">
      <t>トモナ</t>
    </rPh>
    <rPh sb="56" eb="58">
      <t>バアイ</t>
    </rPh>
    <rPh sb="60" eb="62">
      <t>シセツ</t>
    </rPh>
    <rPh sb="66" eb="68">
      <t>ソウテイ</t>
    </rPh>
    <rPh sb="70" eb="71">
      <t>シン</t>
    </rPh>
    <rPh sb="75" eb="76">
      <t>アサ</t>
    </rPh>
    <rPh sb="78" eb="80">
      <t>タテモノ</t>
    </rPh>
    <rPh sb="81" eb="83">
      <t>ケンロウ</t>
    </rPh>
    <rPh sb="84" eb="86">
      <t>カオク</t>
    </rPh>
    <rPh sb="86" eb="88">
      <t>トウカイ</t>
    </rPh>
    <rPh sb="95" eb="97">
      <t>バアイ</t>
    </rPh>
    <rPh sb="98" eb="100">
      <t>オクナイ</t>
    </rPh>
    <rPh sb="101" eb="103">
      <t>アンゼン</t>
    </rPh>
    <rPh sb="103" eb="105">
      <t>カクホ</t>
    </rPh>
    <rPh sb="106" eb="107">
      <t>ハカ</t>
    </rPh>
    <rPh sb="118" eb="120">
      <t>バアイ</t>
    </rPh>
    <rPh sb="122" eb="124">
      <t>ビチク</t>
    </rPh>
    <rPh sb="124" eb="126">
      <t>ブッシ</t>
    </rPh>
    <rPh sb="127" eb="129">
      <t>ヨウイ</t>
    </rPh>
    <phoneticPr fontId="2"/>
  </si>
  <si>
    <t xml:space="preserve"> (2)　避難経路</t>
  </si>
  <si>
    <t xml:space="preserve"> (3)　避難誘導</t>
  </si>
  <si>
    <t>防災行政無線（電話応答サービス　0120-273-256）</t>
    <rPh sb="0" eb="4">
      <t>ボウサ</t>
    </rPh>
    <rPh sb="9" eb="11">
      <t>オウトウ</t>
    </rPh>
    <phoneticPr fontId="2"/>
  </si>
  <si>
    <t>　　情報収集・伝達及び避難誘導の際に使用する施設及び資器材については、
　下表「避難確保資器材等一覧」に示すとおりとし、日頃から、その資器材
　等の維持管理に努めるものとする。</t>
    <rPh sb="60" eb="62">
      <t>ヒゴロ</t>
    </rPh>
    <phoneticPr fontId="2"/>
  </si>
  <si>
    <t>７　避難の確保を図るための施設の整備</t>
  </si>
  <si>
    <t>８　防災教育及び訓練の実施</t>
    <rPh sb="2" eb="4">
      <t>ボウサイ</t>
    </rPh>
    <rPh sb="4" eb="6">
      <t>キョウイク</t>
    </rPh>
    <rPh sb="6" eb="7">
      <t>オヨ</t>
    </rPh>
    <rPh sb="8" eb="10">
      <t>クンレン</t>
    </rPh>
    <rPh sb="11" eb="13">
      <t>ジッシ</t>
    </rPh>
    <phoneticPr fontId="2"/>
  </si>
  <si>
    <t>　　従業員、施設利用者等への防災教育及び訓練は、以下の通り実施する。</t>
    <rPh sb="2" eb="5">
      <t>ジュウギョウイン</t>
    </rPh>
    <rPh sb="6" eb="8">
      <t>シセツ</t>
    </rPh>
    <rPh sb="8" eb="11">
      <t>リヨウシャ</t>
    </rPh>
    <rPh sb="11" eb="12">
      <t>トウ</t>
    </rPh>
    <rPh sb="14" eb="16">
      <t>ボウサイ</t>
    </rPh>
    <rPh sb="16" eb="18">
      <t>キョウイク</t>
    </rPh>
    <rPh sb="18" eb="19">
      <t>オヨ</t>
    </rPh>
    <rPh sb="20" eb="22">
      <t>クンレン</t>
    </rPh>
    <rPh sb="24" eb="26">
      <t>イカ</t>
    </rPh>
    <rPh sb="27" eb="28">
      <t>トオ</t>
    </rPh>
    <rPh sb="29" eb="31">
      <t>ジッシ</t>
    </rPh>
    <phoneticPr fontId="2"/>
  </si>
  <si>
    <t>　　　【施設の状況】</t>
    <rPh sb="4" eb="6">
      <t>シセツ</t>
    </rPh>
    <rPh sb="7" eb="9">
      <t>ジョウキョウ</t>
    </rPh>
    <phoneticPr fontId="2"/>
  </si>
  <si>
    <t xml:space="preserve"> (1)　情報収集</t>
  </si>
  <si>
    <t>ver.20181101</t>
  </si>
  <si>
    <t>情報収集･伝達</t>
  </si>
  <si>
    <t>（登録用メールアドレス：d-touroku@rt.city.rikuzentakata.iwate.jp）</t>
  </si>
  <si>
    <t>高齢者等避難
避難指示</t>
  </si>
  <si>
    <r>
      <t>陸前高田市に「</t>
    </r>
    <r>
      <rPr>
        <sz val="14"/>
        <color auto="1"/>
        <rFont val="ＭＳ Ｐゴシック"/>
      </rPr>
      <t>レベル３大雨警報」の発表</t>
    </r>
    <rPh sb="0" eb="5">
      <t>リクゼンタカタシ</t>
    </rPh>
    <rPh sb="17" eb="19">
      <t>ハッピョウ</t>
    </rPh>
    <phoneticPr fontId="2"/>
  </si>
  <si>
    <t>（https://www.jma.go.jp/bosai/#area_type=class20s&amp;area_code=0321000&amp;pattern=default）</t>
  </si>
  <si>
    <t>市からの登録制メール（Dメール）</t>
    <rPh sb="0" eb="1">
      <t>シ</t>
    </rPh>
    <rPh sb="4" eb="10">
      <t>トウロクセイ</t>
    </rPh>
    <phoneticPr fontId="2"/>
  </si>
  <si>
    <t>インターネット</t>
  </si>
  <si>
    <t>　➤気象庁HP</t>
    <rPh sb="2" eb="5">
      <t>キショウチョウ</t>
    </rPh>
    <phoneticPr fontId="2"/>
  </si>
  <si>
    <r>
      <t>　洪水時の避難先・避難経路は､｢土砂災害・洪水ハザードマップ」を確認し、土砂災害警戒区域等及び洪水浸水想定区域等の危険な個所を避け、以下のとおりとする。
「土砂災害・洪水ハザードマップ」</t>
    </r>
    <r>
      <rPr>
        <sz val="12"/>
        <color auto="1"/>
        <rFont val="ＭＳ ゴシック"/>
      </rPr>
      <t xml:space="preserve">　https://www.city.rikuzentakata.iwate.jp/bosai_anzen/bosai_shobo/bosai/4/3905.html
</t>
    </r>
    <rPh sb="1" eb="3">
      <t>コウズイ</t>
    </rPh>
    <rPh sb="3" eb="4">
      <t>ジ</t>
    </rPh>
    <rPh sb="5" eb="7">
      <t>ヒナン</t>
    </rPh>
    <rPh sb="7" eb="8">
      <t>サキ</t>
    </rPh>
    <rPh sb="9" eb="11">
      <t>ヒナン</t>
    </rPh>
    <rPh sb="11" eb="13">
      <t>ケイロ</t>
    </rPh>
    <rPh sb="16" eb="18">
      <t>ドシャ</t>
    </rPh>
    <rPh sb="18" eb="20">
      <t>サイガイ</t>
    </rPh>
    <rPh sb="21" eb="23">
      <t>コウズイ</t>
    </rPh>
    <rPh sb="32" eb="34">
      <t>カクニン</t>
    </rPh>
    <rPh sb="36" eb="38">
      <t>ドシャ</t>
    </rPh>
    <rPh sb="38" eb="40">
      <t>サイガイ</t>
    </rPh>
    <rPh sb="40" eb="42">
      <t>ケイカイ</t>
    </rPh>
    <rPh sb="42" eb="44">
      <t>クイキ</t>
    </rPh>
    <rPh sb="44" eb="45">
      <t>トウ</t>
    </rPh>
    <rPh sb="45" eb="46">
      <t>オヨ</t>
    </rPh>
    <rPh sb="47" eb="49">
      <t>コウズイ</t>
    </rPh>
    <rPh sb="51" eb="53">
      <t>ソウテイ</t>
    </rPh>
    <rPh sb="55" eb="56">
      <t>トウ</t>
    </rPh>
    <rPh sb="57" eb="59">
      <t>キケン</t>
    </rPh>
    <rPh sb="60" eb="62">
      <t>カショ</t>
    </rPh>
    <rPh sb="63" eb="64">
      <t>サ</t>
    </rPh>
    <rPh sb="66" eb="68">
      <t>イカ</t>
    </rPh>
    <phoneticPr fontId="2"/>
  </si>
  <si>
    <r>
      <t>施設所在地区に「</t>
    </r>
    <r>
      <rPr>
        <sz val="14"/>
        <color auto="1"/>
        <rFont val="ＭＳ ゴシック"/>
      </rPr>
      <t>警戒レベル３高齢者等避難」の発令</t>
    </r>
    <rPh sb="0" eb="2">
      <t>シセツ</t>
    </rPh>
    <rPh sb="2" eb="4">
      <t>ショザイ</t>
    </rPh>
    <rPh sb="4" eb="6">
      <t>チク</t>
    </rPh>
    <rPh sb="8" eb="10">
      <t>ケイカイ</t>
    </rPh>
    <rPh sb="22" eb="24">
      <t>ハツレイ</t>
    </rPh>
    <phoneticPr fontId="2"/>
  </si>
  <si>
    <r>
      <t>　観測所：</t>
    </r>
    <r>
      <rPr>
        <sz val="12"/>
        <color auto="1"/>
        <rFont val="ＭＳ ゴシック"/>
      </rPr>
      <t>昭和橋観測所（住田町）</t>
    </r>
    <rPh sb="1" eb="3">
      <t>カンソク</t>
    </rPh>
    <rPh sb="3" eb="4">
      <t>ジョ</t>
    </rPh>
    <rPh sb="5" eb="8">
      <t>ショウワバシ</t>
    </rPh>
    <rPh sb="8" eb="10">
      <t>カンソク</t>
    </rPh>
    <rPh sb="10" eb="11">
      <t>ジョ</t>
    </rPh>
    <rPh sb="12" eb="14">
      <t>スミタ</t>
    </rPh>
    <rPh sb="14" eb="15">
      <t>チョウ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</si>
</sst>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yyyy&quot;年&quot;m&quot;月&quot;d&quot;日&quot;;@"/>
    <numFmt numFmtId="177" formatCode="#&quot;名&quot;"/>
    <numFmt numFmtId="178" formatCode="0_ "/>
    <numFmt numFmtId="179" formatCode="#&quot;台&quot;"/>
  </numFmts>
  <fonts count="39">
    <font>
      <sz val="11"/>
      <color theme="1"/>
      <name val="ＭＳ Ｐゴシック"/>
      <family val="3"/>
      <scheme val="minor"/>
    </font>
    <font>
      <u/>
      <sz val="11"/>
      <color indexed="12"/>
      <name val="ＭＳ Ｐゴシック"/>
      <family val="3"/>
      <scheme val="minor"/>
    </font>
    <font>
      <sz val="6"/>
      <color auto="1"/>
      <name val="ＭＳ Ｐゴシック"/>
      <family val="3"/>
      <scheme val="minor"/>
    </font>
    <font>
      <sz val="12"/>
      <color theme="1"/>
      <name val="ＭＳ ゴシック"/>
      <family val="3"/>
    </font>
    <font>
      <sz val="12"/>
      <color auto="1"/>
      <name val="ＭＳ ゴシック"/>
      <family val="3"/>
    </font>
    <font>
      <sz val="18"/>
      <color theme="1"/>
      <name val="ＭＳ ゴシック"/>
      <family val="3"/>
    </font>
    <font>
      <sz val="20"/>
      <color theme="1"/>
      <name val="ＭＳ ゴシック"/>
      <family val="3"/>
    </font>
    <font>
      <sz val="12"/>
      <color theme="0"/>
      <name val="ＭＳ ゴシック"/>
      <family val="3"/>
    </font>
    <font>
      <sz val="10"/>
      <color theme="1"/>
      <name val="ＭＳ Ｐゴシック"/>
      <family val="3"/>
      <scheme val="minor"/>
    </font>
    <font>
      <sz val="10"/>
      <color auto="1"/>
      <name val="ＭＳ ゴシック"/>
      <family val="3"/>
    </font>
    <font>
      <sz val="11"/>
      <color theme="1"/>
      <name val="ＭＳ ゴシック"/>
      <family val="3"/>
    </font>
    <font>
      <sz val="11"/>
      <color auto="1"/>
      <name val="ＭＳ ゴシック"/>
      <family val="3"/>
    </font>
    <font>
      <sz val="11"/>
      <color rgb="FF00B0F0"/>
      <name val="ＭＳ ゴシック"/>
      <family val="3"/>
    </font>
    <font>
      <sz val="28"/>
      <color auto="1"/>
      <name val="ＭＳ ゴシック"/>
      <family val="3"/>
    </font>
    <font>
      <sz val="14"/>
      <color auto="1"/>
      <name val="ＭＳ ゴシック"/>
      <family val="3"/>
    </font>
    <font>
      <sz val="22"/>
      <color auto="1"/>
      <name val="ＭＳ ゴシック"/>
      <family val="3"/>
    </font>
    <font>
      <sz val="14"/>
      <color theme="1"/>
      <name val="ＭＳ ゴシック"/>
      <family val="3"/>
    </font>
    <font>
      <sz val="16"/>
      <color theme="1"/>
      <name val="ＭＳ ゴシック"/>
      <family val="3"/>
    </font>
    <font>
      <sz val="14"/>
      <color auto="1"/>
      <name val="ＭＳ ゴシック"/>
      <family val="3"/>
    </font>
    <font>
      <sz val="11"/>
      <color auto="1"/>
      <name val="ＭＳ ゴシック"/>
      <family val="3"/>
    </font>
    <font>
      <sz val="14"/>
      <color theme="0"/>
      <name val="ＭＳ ゴシック"/>
      <family val="3"/>
    </font>
    <font>
      <sz val="14"/>
      <color auto="1"/>
      <name val="Wingdings"/>
    </font>
    <font>
      <sz val="14"/>
      <color rgb="FF00B0F0"/>
      <name val="ＭＳ ゴシック"/>
      <family val="3"/>
    </font>
    <font>
      <sz val="11"/>
      <color rgb="FF00B0F0"/>
      <name val="ＭＳ Ｐゴシック"/>
      <family val="2"/>
      <scheme val="minor"/>
    </font>
    <font>
      <sz val="14"/>
      <color rgb="FF00B0F0"/>
      <name val="ＭＳ Ｐゴシック"/>
      <family val="2"/>
      <scheme val="minor"/>
    </font>
    <font>
      <sz val="11"/>
      <color auto="1"/>
      <name val="ＭＳ Ｐゴシック"/>
      <family val="2"/>
      <scheme val="minor"/>
    </font>
    <font>
      <sz val="14"/>
      <color theme="0" tint="-0.35"/>
      <name val="ＭＳ ゴシック"/>
      <family val="3"/>
    </font>
    <font>
      <sz val="14"/>
      <color auto="1"/>
      <name val="ＭＳ Ｐゴシック"/>
      <family val="3"/>
      <scheme val="minor"/>
    </font>
    <font>
      <sz val="14"/>
      <color auto="1"/>
      <name val="ＭＳ Ｐゴシック"/>
      <family val="3"/>
      <scheme val="minor"/>
    </font>
    <font>
      <sz val="16"/>
      <color auto="1"/>
      <name val="Wingdings"/>
    </font>
    <font>
      <sz val="16"/>
      <color rgb="FF00B0F0"/>
      <name val="Wingdings"/>
    </font>
    <font>
      <sz val="12"/>
      <color auto="1"/>
      <name val="Wingdings"/>
    </font>
    <font>
      <sz val="7"/>
      <color auto="1"/>
      <name val="Times New Roman"/>
      <family val="1"/>
    </font>
    <font>
      <u/>
      <sz val="11"/>
      <color auto="1"/>
      <name val="ＭＳ Ｐゴシック"/>
      <family val="3"/>
      <scheme val="minor"/>
    </font>
    <font>
      <sz val="9"/>
      <color auto="1"/>
      <name val="ＭＳ ゴシック"/>
      <family val="3"/>
    </font>
    <font>
      <sz val="12"/>
      <color auto="1"/>
      <name val="ＭＳ ゴシック"/>
      <family val="3"/>
    </font>
    <font>
      <sz val="24"/>
      <color theme="1"/>
      <name val="ＭＳ ゴシック"/>
      <family val="3"/>
    </font>
    <font>
      <sz val="22"/>
      <color theme="1"/>
      <name val="ＭＳ ゴシック"/>
      <family val="3"/>
    </font>
    <font>
      <sz val="11"/>
      <color theme="0" tint="-0.35"/>
      <name val="ＭＳ ゴシック"/>
      <family val="3"/>
    </font>
  </fonts>
  <fills count="7">
    <fill>
      <patternFill patternType="none"/>
    </fill>
    <fill>
      <patternFill patternType="gray125"/>
    </fill>
    <fill>
      <patternFill patternType="solid">
        <fgColor rgb="FF0070C0"/>
        <bgColor indexed="64"/>
      </patternFill>
    </fill>
    <fill>
      <patternFill patternType="solid">
        <fgColor theme="7" tint="0.6"/>
        <bgColor indexed="64"/>
      </patternFill>
    </fill>
    <fill>
      <patternFill patternType="solid">
        <fgColor theme="5" tint="0.6"/>
        <bgColor indexed="64"/>
      </patternFill>
    </fill>
    <fill>
      <patternFill patternType="solid">
        <fgColor theme="1"/>
        <bgColor indexed="64"/>
      </patternFill>
    </fill>
    <fill>
      <patternFill patternType="solid">
        <fgColor theme="4" tint="0.8"/>
        <bgColor indexed="64"/>
      </patternFill>
    </fill>
  </fills>
  <borders count="90">
    <border>
      <left/>
      <right/>
      <top/>
      <bottom/>
      <diagonal/>
    </border>
    <border>
      <left style="medium">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dashed">
        <color auto="1"/>
      </top>
      <bottom style="dashed">
        <color auto="1"/>
      </bottom>
      <diagonal/>
    </border>
    <border>
      <left style="thin">
        <color auto="1"/>
      </left>
      <right/>
      <top/>
      <bottom style="thin">
        <color auto="1"/>
      </bottom>
      <diagonal/>
    </border>
    <border>
      <left/>
      <right/>
      <top style="medium">
        <color indexed="64"/>
      </top>
      <bottom style="medium">
        <color indexed="64"/>
      </bottom>
      <diagonal/>
    </border>
    <border>
      <left/>
      <right/>
      <top style="thin">
        <color auto="1"/>
      </top>
      <bottom style="thin">
        <color auto="1"/>
      </bottom>
      <diagonal/>
    </border>
    <border>
      <left/>
      <right/>
      <top style="thin">
        <color auto="1"/>
      </top>
      <bottom/>
      <diagonal/>
    </border>
    <border>
      <left/>
      <right style="medium">
        <color indexed="64"/>
      </right>
      <top/>
      <bottom/>
      <diagonal/>
    </border>
    <border>
      <left/>
      <right/>
      <top style="dashed">
        <color auto="1"/>
      </top>
      <bottom style="dashed">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style="dashed">
        <color auto="1"/>
      </top>
      <bottom style="dashed">
        <color auto="1"/>
      </bottom>
      <diagonal/>
    </border>
    <border>
      <left/>
      <right style="thin">
        <color auto="1"/>
      </right>
      <top/>
      <bottom style="thin">
        <color auto="1"/>
      </bottom>
      <diagonal/>
    </border>
    <border>
      <left style="medium">
        <color indexed="64"/>
      </left>
      <right/>
      <top/>
      <bottom/>
      <diagonal/>
    </border>
    <border>
      <left style="medium">
        <color auto="1"/>
      </left>
      <right style="thin">
        <color auto="1"/>
      </right>
      <top style="medium">
        <color auto="1"/>
      </top>
      <bottom/>
      <diagonal/>
    </border>
    <border>
      <left style="medium">
        <color auto="1"/>
      </left>
      <right/>
      <top style="medium">
        <color auto="1"/>
      </top>
      <bottom style="double">
        <color auto="1"/>
      </bottom>
      <diagonal/>
    </border>
    <border>
      <left style="medium">
        <color indexed="64"/>
      </left>
      <right/>
      <top style="thin">
        <color auto="1"/>
      </top>
      <bottom/>
      <diagonal/>
    </border>
    <border>
      <left style="medium">
        <color auto="1"/>
      </left>
      <right/>
      <top/>
      <bottom style="thin">
        <color auto="1"/>
      </bottom>
      <diagonal/>
    </border>
    <border>
      <left style="medium">
        <color indexed="64"/>
      </left>
      <right/>
      <top style="thin">
        <color indexed="64"/>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indexed="64"/>
      </left>
      <right/>
      <top style="double">
        <color auto="1"/>
      </top>
      <bottom/>
      <diagonal/>
    </border>
    <border>
      <left style="thin">
        <color auto="1"/>
      </left>
      <right style="thin">
        <color auto="1"/>
      </right>
      <top style="medium">
        <color auto="1"/>
      </top>
      <bottom/>
      <diagonal/>
    </border>
    <border>
      <left/>
      <right style="double">
        <color auto="1"/>
      </right>
      <top style="medium">
        <color auto="1"/>
      </top>
      <bottom style="double">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right/>
      <top style="medium">
        <color auto="1"/>
      </top>
      <bottom style="thin">
        <color auto="1"/>
      </bottom>
      <diagonal/>
    </border>
    <border>
      <left/>
      <right style="thin">
        <color auto="1"/>
      </right>
      <top style="double">
        <color indexed="64"/>
      </top>
      <bottom/>
      <diagonal/>
    </border>
    <border>
      <left/>
      <right style="thin">
        <color auto="1"/>
      </right>
      <top/>
      <bottom style="medium">
        <color auto="1"/>
      </bottom>
      <diagonal/>
    </border>
    <border>
      <left style="double">
        <color auto="1"/>
      </left>
      <right/>
      <top style="medium">
        <color auto="1"/>
      </top>
      <bottom/>
      <diagonal/>
    </border>
    <border>
      <left style="double">
        <color indexed="64"/>
      </left>
      <right/>
      <top style="double">
        <color indexed="64"/>
      </top>
      <bottom/>
      <diagonal/>
    </border>
    <border>
      <left style="double">
        <color indexed="64"/>
      </left>
      <right/>
      <top/>
      <bottom/>
      <diagonal/>
    </border>
    <border>
      <left style="double">
        <color auto="1"/>
      </left>
      <right/>
      <top/>
      <bottom style="thin">
        <color indexed="64"/>
      </bottom>
      <diagonal/>
    </border>
    <border>
      <left style="double">
        <color indexed="64"/>
      </left>
      <right/>
      <top style="thin">
        <color auto="1"/>
      </top>
      <bottom/>
      <diagonal/>
    </border>
    <border>
      <left/>
      <right style="thin">
        <color auto="1"/>
      </right>
      <top style="medium">
        <color auto="1"/>
      </top>
      <bottom style="thin">
        <color auto="1"/>
      </bottom>
      <diagonal/>
    </border>
    <border>
      <left/>
      <right style="double">
        <color auto="1"/>
      </right>
      <top/>
      <bottom style="medium">
        <color auto="1"/>
      </bottom>
      <diagonal/>
    </border>
    <border>
      <left style="thin">
        <color auto="1"/>
      </left>
      <right/>
      <top style="double">
        <color indexed="64"/>
      </top>
      <bottom/>
      <diagonal/>
    </border>
    <border>
      <left style="thin">
        <color auto="1"/>
      </left>
      <right/>
      <top/>
      <bottom style="medium">
        <color auto="1"/>
      </bottom>
      <diagonal/>
    </border>
    <border>
      <left/>
      <right/>
      <top style="medium">
        <color auto="1"/>
      </top>
      <bottom/>
      <diagonal/>
    </border>
    <border>
      <left/>
      <right/>
      <top style="double">
        <color indexed="64"/>
      </top>
      <bottom/>
      <diagonal/>
    </border>
    <border>
      <left/>
      <right/>
      <top/>
      <bottom style="thin">
        <color indexed="64"/>
      </bottom>
      <diagonal/>
    </border>
    <border>
      <left style="thin">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thin">
        <color auto="1"/>
      </left>
      <right style="medium">
        <color auto="1"/>
      </right>
      <top style="medium">
        <color auto="1"/>
      </top>
      <bottom/>
      <diagonal/>
    </border>
    <border>
      <left style="medium">
        <color auto="1"/>
      </left>
      <right style="medium">
        <color auto="1"/>
      </right>
      <top/>
      <bottom/>
      <diagonal/>
    </border>
    <border diagonalUp="1">
      <left style="thin">
        <color auto="1"/>
      </left>
      <right/>
      <top style="thin">
        <color auto="1"/>
      </top>
      <bottom/>
      <diagonal style="thin">
        <color auto="1"/>
      </diagonal>
    </border>
    <border diagonalUp="1">
      <left style="thin">
        <color auto="1"/>
      </left>
      <right/>
      <top/>
      <bottom style="medium">
        <color indexed="64"/>
      </bottom>
      <diagonal style="thin">
        <color auto="1"/>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diagonalUp="1">
      <left/>
      <right style="thin">
        <color auto="1"/>
      </right>
      <top style="thin">
        <color auto="1"/>
      </top>
      <bottom/>
      <diagonal style="thin">
        <color auto="1"/>
      </diagonal>
    </border>
    <border diagonalUp="1">
      <left/>
      <right style="thin">
        <color auto="1"/>
      </right>
      <top/>
      <bottom style="medium">
        <color indexed="64"/>
      </bottom>
      <diagonal style="thin">
        <color auto="1"/>
      </diagonal>
    </border>
    <border>
      <left style="thin">
        <color auto="1"/>
      </left>
      <right/>
      <top style="thin">
        <color auto="1"/>
      </top>
      <bottom style="medium">
        <color auto="1"/>
      </bottom>
      <diagonal/>
    </border>
    <border>
      <left style="thin">
        <color auto="1"/>
      </left>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indexed="64"/>
      </right>
      <top style="double">
        <color indexed="64"/>
      </top>
      <bottom/>
      <diagonal/>
    </border>
    <border>
      <left/>
      <right style="medium">
        <color auto="1"/>
      </right>
      <top/>
      <bottom style="thin">
        <color auto="1"/>
      </bottom>
      <diagonal/>
    </border>
    <border diagonalUp="1">
      <left/>
      <right style="medium">
        <color indexed="64"/>
      </right>
      <top style="thin">
        <color auto="1"/>
      </top>
      <bottom/>
      <diagonal style="thin">
        <color auto="1"/>
      </diagonal>
    </border>
    <border diagonalUp="1">
      <left/>
      <right style="medium">
        <color indexed="64"/>
      </right>
      <top/>
      <bottom style="medium">
        <color indexed="64"/>
      </bottom>
      <diagonal style="thin">
        <color auto="1"/>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medium">
        <color indexed="64"/>
      </right>
      <top style="medium">
        <color auto="1"/>
      </top>
      <bottom/>
      <diagonal/>
    </border>
    <border>
      <left/>
      <right style="medium">
        <color indexed="64"/>
      </right>
      <top/>
      <bottom style="thin">
        <color indexed="64"/>
      </bottom>
      <diagonal/>
    </border>
    <border>
      <left/>
      <right style="medium">
        <color auto="1"/>
      </right>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377">
    <xf numFmtId="0" fontId="0" fillId="0" borderId="0" xfId="0">
      <alignment vertical="center"/>
    </xf>
    <xf numFmtId="0" fontId="3" fillId="0" borderId="0" xfId="0" applyFont="1">
      <alignment vertical="center"/>
    </xf>
    <xf numFmtId="0" fontId="3" fillId="0" borderId="0" xfId="0" applyFont="1" applyAlignment="1">
      <alignment vertical="center" shrinkToFit="1"/>
    </xf>
    <xf numFmtId="0" fontId="4" fillId="0" borderId="0" xfId="0" applyFont="1" applyBorder="1">
      <alignment vertical="center"/>
    </xf>
    <xf numFmtId="0" fontId="3" fillId="0" borderId="0" xfId="0" applyFont="1" applyFill="1" applyBorder="1">
      <alignment vertical="center"/>
    </xf>
    <xf numFmtId="0" fontId="5" fillId="0" borderId="0" xfId="0" applyFont="1" applyBorder="1">
      <alignment vertical="center"/>
    </xf>
    <xf numFmtId="0" fontId="6" fillId="0" borderId="0" xfId="0" applyFont="1" applyBorder="1">
      <alignment vertical="center"/>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7" fillId="2" borderId="2" xfId="0" applyFont="1" applyFill="1" applyBorder="1" applyAlignment="1">
      <alignment vertical="center" wrapText="1"/>
    </xf>
    <xf numFmtId="0" fontId="7" fillId="0" borderId="3" xfId="0" applyFont="1" applyFill="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horizontal="justify" vertical="center" wrapText="1"/>
    </xf>
    <xf numFmtId="0" fontId="3" fillId="0" borderId="4" xfId="0" applyFont="1" applyBorder="1" applyAlignment="1">
      <alignment vertical="center" wrapText="1"/>
    </xf>
    <xf numFmtId="0" fontId="3" fillId="0" borderId="4" xfId="0" applyFont="1" applyBorder="1" applyAlignment="1">
      <alignment horizontal="justify" vertical="center" wrapText="1"/>
    </xf>
    <xf numFmtId="0" fontId="3" fillId="3" borderId="5" xfId="0" applyFont="1" applyFill="1" applyBorder="1" applyAlignment="1">
      <alignment vertical="center" wrapText="1"/>
    </xf>
    <xf numFmtId="0" fontId="3" fillId="0" borderId="6" xfId="0" applyFont="1" applyBorder="1" applyAlignment="1">
      <alignment horizontal="justify"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7" fillId="2" borderId="8" xfId="0" applyFont="1" applyFill="1" applyBorder="1" applyAlignment="1">
      <alignment vertical="center" wrapText="1"/>
    </xf>
    <xf numFmtId="0" fontId="7" fillId="0" borderId="9" xfId="0" applyFont="1" applyFill="1" applyBorder="1" applyAlignment="1">
      <alignment vertical="center" wrapText="1"/>
    </xf>
    <xf numFmtId="0" fontId="4" fillId="0" borderId="10" xfId="0" applyFont="1" applyBorder="1" applyAlignment="1">
      <alignment vertical="center" wrapText="1"/>
    </xf>
    <xf numFmtId="0" fontId="4" fillId="0" borderId="0" xfId="0" applyFont="1" applyBorder="1" applyAlignment="1">
      <alignment horizontal="justify" vertical="center" wrapText="1"/>
    </xf>
    <xf numFmtId="0" fontId="3" fillId="0" borderId="10" xfId="0" applyFont="1" applyBorder="1" applyAlignment="1">
      <alignment vertical="center" wrapText="1"/>
    </xf>
    <xf numFmtId="0" fontId="3" fillId="0" borderId="0" xfId="0" applyFont="1" applyBorder="1" applyAlignment="1">
      <alignment horizontal="justify" vertical="center" wrapText="1"/>
    </xf>
    <xf numFmtId="0" fontId="3" fillId="0" borderId="0" xfId="0" applyFont="1" applyBorder="1" applyAlignment="1">
      <alignment vertical="center" wrapText="1"/>
    </xf>
    <xf numFmtId="0" fontId="3" fillId="3" borderId="11" xfId="0" applyFont="1" applyFill="1" applyBorder="1" applyAlignment="1">
      <alignment vertical="center" wrapText="1"/>
    </xf>
    <xf numFmtId="0" fontId="3" fillId="0" borderId="12" xfId="0" applyFont="1" applyBorder="1" applyAlignment="1">
      <alignment horizontal="justify" vertical="center" wrapText="1"/>
    </xf>
    <xf numFmtId="0" fontId="4" fillId="0" borderId="0" xfId="0" applyFont="1" applyFill="1" applyBorder="1" applyAlignment="1">
      <alignment vertical="center" wrapText="1"/>
    </xf>
    <xf numFmtId="0" fontId="4" fillId="0" borderId="0" xfId="0" applyFont="1" applyBorder="1" applyAlignment="1">
      <alignment vertical="center" shrinkToFit="1"/>
    </xf>
    <xf numFmtId="0" fontId="3" fillId="0" borderId="12" xfId="0" applyFont="1" applyBorder="1" applyAlignment="1">
      <alignment vertical="center" wrapText="1"/>
    </xf>
    <xf numFmtId="0" fontId="7" fillId="2" borderId="9" xfId="0" applyFont="1" applyFill="1" applyBorder="1" applyAlignment="1">
      <alignment vertical="center" wrapText="1"/>
    </xf>
    <xf numFmtId="0" fontId="4" fillId="4" borderId="13" xfId="0" applyNumberFormat="1" applyFont="1" applyFill="1" applyBorder="1" applyAlignment="1" applyProtection="1">
      <alignment horizontal="justify" vertical="center" wrapText="1"/>
      <protection locked="0"/>
    </xf>
    <xf numFmtId="0" fontId="4" fillId="4" borderId="1" xfId="0" applyFont="1" applyFill="1" applyBorder="1" applyAlignment="1" applyProtection="1">
      <alignment vertical="center" wrapText="1"/>
      <protection locked="0"/>
    </xf>
    <xf numFmtId="0" fontId="7" fillId="0" borderId="0" xfId="0" applyFont="1" applyBorder="1" applyAlignment="1">
      <alignment horizontal="justify" vertical="center" wrapText="1"/>
    </xf>
    <xf numFmtId="0" fontId="4" fillId="3" borderId="11" xfId="0" applyFont="1" applyFill="1" applyBorder="1" applyAlignment="1">
      <alignment vertical="center" wrapText="1"/>
    </xf>
    <xf numFmtId="0" fontId="4" fillId="0" borderId="0" xfId="0" applyFont="1" applyFill="1" applyBorder="1" applyAlignment="1">
      <alignment horizontal="right" vertical="center" shrinkToFit="1"/>
    </xf>
    <xf numFmtId="0" fontId="4" fillId="0" borderId="0" xfId="0" applyFont="1" applyFill="1" applyBorder="1" applyAlignment="1">
      <alignment vertical="center"/>
    </xf>
    <xf numFmtId="0" fontId="4" fillId="0" borderId="0" xfId="0" applyFont="1" applyFill="1" applyBorder="1" applyAlignment="1">
      <alignment horizontal="right" vertical="center" wrapText="1"/>
    </xf>
    <xf numFmtId="0" fontId="7" fillId="0" borderId="12" xfId="0" applyFont="1" applyBorder="1" applyAlignment="1">
      <alignment horizontal="justify" vertical="center" wrapText="1"/>
    </xf>
    <xf numFmtId="0" fontId="3" fillId="3" borderId="11" xfId="0" applyFont="1" applyFill="1" applyBorder="1">
      <alignment vertical="center"/>
    </xf>
    <xf numFmtId="0" fontId="4" fillId="4" borderId="1" xfId="0" applyFont="1" applyFill="1" applyBorder="1" applyAlignment="1" applyProtection="1">
      <alignment horizontal="right" vertical="center"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left" vertical="center" wrapText="1"/>
      <protection locked="0"/>
    </xf>
    <xf numFmtId="0" fontId="0" fillId="4" borderId="13" xfId="0" applyFill="1" applyBorder="1" applyAlignment="1" applyProtection="1">
      <alignment horizontal="center" vertical="center"/>
      <protection locked="0"/>
    </xf>
    <xf numFmtId="0" fontId="3" fillId="4" borderId="14" xfId="0" applyFont="1" applyFill="1" applyBorder="1" applyAlignment="1" applyProtection="1">
      <alignment vertical="top"/>
      <protection locked="0"/>
    </xf>
    <xf numFmtId="0" fontId="3" fillId="4" borderId="15" xfId="0" applyFont="1" applyFill="1" applyBorder="1" applyAlignment="1" applyProtection="1">
      <alignment vertical="top"/>
      <protection locked="0"/>
    </xf>
    <xf numFmtId="0" fontId="3" fillId="4" borderId="1" xfId="0" applyFont="1" applyFill="1" applyBorder="1" applyAlignment="1" applyProtection="1">
      <alignment vertical="center"/>
      <protection locked="0"/>
    </xf>
    <xf numFmtId="0" fontId="4" fillId="4" borderId="14" xfId="0" applyFont="1" applyFill="1" applyBorder="1" applyAlignment="1" applyProtection="1">
      <alignment vertical="top" wrapText="1"/>
      <protection locked="0"/>
    </xf>
    <xf numFmtId="0" fontId="4" fillId="4" borderId="15" xfId="0" applyFont="1" applyFill="1" applyBorder="1" applyAlignment="1" applyProtection="1">
      <alignment vertical="top" wrapText="1"/>
      <protection locked="0"/>
    </xf>
    <xf numFmtId="0" fontId="7" fillId="0" borderId="0" xfId="0" applyFont="1" applyFill="1" applyBorder="1" applyAlignment="1">
      <alignment vertical="center" wrapText="1"/>
    </xf>
    <xf numFmtId="0" fontId="7" fillId="0" borderId="12" xfId="0" applyFont="1" applyFill="1" applyBorder="1" applyAlignment="1">
      <alignment vertical="center" wrapText="1"/>
    </xf>
    <xf numFmtId="176" fontId="4" fillId="0" borderId="0" xfId="0" applyNumberFormat="1" applyFont="1" applyBorder="1" applyAlignment="1">
      <alignment horizontal="justify" vertical="center" wrapText="1"/>
    </xf>
    <xf numFmtId="0" fontId="4" fillId="4" borderId="7" xfId="0" applyFont="1" applyFill="1" applyBorder="1" applyAlignment="1" applyProtection="1">
      <alignment vertical="center" wrapText="1"/>
      <protection locked="0"/>
    </xf>
    <xf numFmtId="0" fontId="4" fillId="4" borderId="16" xfId="0" applyFont="1" applyFill="1" applyBorder="1" applyAlignment="1" applyProtection="1">
      <alignment horizontal="right" vertical="center" wrapText="1"/>
      <protection locked="0"/>
    </xf>
    <xf numFmtId="0" fontId="4" fillId="4" borderId="16"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left" vertical="center" wrapText="1"/>
      <protection locked="0"/>
    </xf>
    <xf numFmtId="0" fontId="3" fillId="4" borderId="17" xfId="0" applyFont="1" applyFill="1" applyBorder="1" applyAlignment="1" applyProtection="1">
      <alignment vertical="top"/>
      <protection locked="0"/>
    </xf>
    <xf numFmtId="0" fontId="3" fillId="4" borderId="18" xfId="0" applyFont="1" applyFill="1" applyBorder="1" applyAlignment="1" applyProtection="1">
      <alignment vertical="top"/>
      <protection locked="0"/>
    </xf>
    <xf numFmtId="0" fontId="3" fillId="4" borderId="7" xfId="0" applyFont="1" applyFill="1" applyBorder="1" applyAlignment="1" applyProtection="1">
      <alignment vertical="center"/>
      <protection locked="0"/>
    </xf>
    <xf numFmtId="0" fontId="4" fillId="4" borderId="17" xfId="0" applyFont="1" applyFill="1" applyBorder="1" applyAlignment="1" applyProtection="1">
      <alignment vertical="top" wrapText="1"/>
      <protection locked="0"/>
    </xf>
    <xf numFmtId="0" fontId="4" fillId="4" borderId="18" xfId="0" applyFont="1" applyFill="1" applyBorder="1" applyAlignment="1" applyProtection="1">
      <alignment vertical="top" wrapText="1"/>
      <protection locked="0"/>
    </xf>
    <xf numFmtId="177" fontId="4" fillId="4" borderId="1" xfId="0" applyNumberFormat="1" applyFont="1" applyFill="1" applyBorder="1" applyAlignment="1" applyProtection="1">
      <alignment horizontal="right" vertical="center" wrapText="1"/>
      <protection locked="0"/>
    </xf>
    <xf numFmtId="177" fontId="4" fillId="0" borderId="0" xfId="0" applyNumberFormat="1" applyFont="1" applyFill="1" applyBorder="1" applyAlignment="1">
      <alignment horizontal="right" vertical="center" wrapText="1"/>
    </xf>
    <xf numFmtId="0" fontId="4" fillId="3" borderId="11" xfId="0" applyFont="1" applyFill="1" applyBorder="1" applyAlignment="1">
      <alignment horizontal="justify" vertical="center" wrapText="1"/>
    </xf>
    <xf numFmtId="177" fontId="4" fillId="4" borderId="16" xfId="0" applyNumberFormat="1" applyFont="1" applyFill="1" applyBorder="1" applyAlignment="1" applyProtection="1">
      <alignment horizontal="right" vertical="center" wrapText="1"/>
      <protection locked="0"/>
    </xf>
    <xf numFmtId="0" fontId="4" fillId="0" borderId="0" xfId="0" applyFont="1" applyFill="1" applyBorder="1" applyAlignment="1">
      <alignment horizontal="center" vertical="center" wrapText="1"/>
    </xf>
    <xf numFmtId="0" fontId="8" fillId="0" borderId="0" xfId="0" applyFont="1" applyFill="1" applyBorder="1" applyAlignment="1">
      <alignment horizontal="right" vertical="center"/>
    </xf>
    <xf numFmtId="177" fontId="4" fillId="4" borderId="1" xfId="0" applyNumberFormat="1" applyFont="1" applyFill="1" applyBorder="1" applyAlignment="1" applyProtection="1">
      <alignment horizontal="center" vertical="center" wrapText="1"/>
      <protection locked="0"/>
    </xf>
    <xf numFmtId="178" fontId="4" fillId="4" borderId="1" xfId="0" applyNumberFormat="1" applyFont="1" applyFill="1" applyBorder="1" applyAlignment="1" applyProtection="1">
      <alignment vertical="center" wrapText="1"/>
      <protection locked="0"/>
    </xf>
    <xf numFmtId="177" fontId="4" fillId="4" borderId="7" xfId="0" applyNumberFormat="1" applyFont="1" applyFill="1" applyBorder="1" applyAlignment="1" applyProtection="1">
      <alignment horizontal="center" vertical="center" wrapText="1"/>
      <protection locked="0"/>
    </xf>
    <xf numFmtId="178" fontId="4" fillId="4" borderId="16" xfId="0" applyNumberFormat="1" applyFont="1" applyFill="1" applyBorder="1" applyAlignment="1" applyProtection="1">
      <alignment vertical="center" wrapText="1"/>
      <protection locked="0"/>
    </xf>
    <xf numFmtId="0" fontId="4" fillId="4" borderId="16" xfId="0" applyFont="1" applyFill="1" applyBorder="1" applyAlignment="1" applyProtection="1">
      <alignment vertical="center" wrapText="1"/>
      <protection locked="0"/>
    </xf>
    <xf numFmtId="177" fontId="4" fillId="4" borderId="13" xfId="0" applyNumberFormat="1" applyFont="1" applyFill="1" applyBorder="1" applyAlignment="1" applyProtection="1">
      <alignment vertical="center" wrapText="1"/>
      <protection locked="0"/>
    </xf>
    <xf numFmtId="177" fontId="4" fillId="4" borderId="16" xfId="0" applyNumberFormat="1" applyFont="1" applyFill="1" applyBorder="1" applyAlignment="1" applyProtection="1">
      <alignment horizontal="center" vertical="center" wrapText="1"/>
      <protection locked="0"/>
    </xf>
    <xf numFmtId="177" fontId="4" fillId="0" borderId="0" xfId="0" applyNumberFormat="1" applyFont="1" applyFill="1" applyBorder="1" applyAlignment="1">
      <alignment vertical="center" wrapText="1"/>
    </xf>
    <xf numFmtId="177" fontId="4" fillId="4" borderId="13" xfId="0" applyNumberFormat="1" applyFont="1" applyFill="1" applyBorder="1" applyAlignment="1" applyProtection="1">
      <alignment horizontal="right" vertical="center" wrapText="1"/>
      <protection locked="0"/>
    </xf>
    <xf numFmtId="179" fontId="4" fillId="4" borderId="13" xfId="0" applyNumberFormat="1" applyFont="1" applyFill="1" applyBorder="1" applyAlignment="1" applyProtection="1">
      <alignment vertical="center" wrapText="1"/>
      <protection locked="0"/>
    </xf>
    <xf numFmtId="0" fontId="4" fillId="4" borderId="16" xfId="0" applyFont="1" applyFill="1" applyBorder="1" applyAlignment="1" applyProtection="1">
      <alignment horizontal="left" vertical="center" wrapText="1"/>
      <protection locked="0"/>
    </xf>
    <xf numFmtId="0" fontId="9" fillId="0" borderId="0" xfId="0" applyFont="1" applyBorder="1" applyAlignment="1">
      <alignment horizontal="right" vertical="center" wrapText="1"/>
    </xf>
    <xf numFmtId="0" fontId="3" fillId="4" borderId="19" xfId="0" applyFont="1" applyFill="1" applyBorder="1" applyAlignment="1" applyProtection="1">
      <alignment vertical="top"/>
      <protection locked="0"/>
    </xf>
    <xf numFmtId="0" fontId="3" fillId="4" borderId="20" xfId="0" applyFont="1" applyFill="1" applyBorder="1" applyAlignment="1" applyProtection="1">
      <alignment vertical="top"/>
      <protection locked="0"/>
    </xf>
    <xf numFmtId="0" fontId="3" fillId="4" borderId="16" xfId="0" applyFont="1" applyFill="1" applyBorder="1" applyAlignment="1" applyProtection="1">
      <alignment vertical="center"/>
      <protection locked="0"/>
    </xf>
    <xf numFmtId="0" fontId="4" fillId="4" borderId="19" xfId="0" applyFont="1" applyFill="1" applyBorder="1" applyAlignment="1" applyProtection="1">
      <alignment vertical="top" wrapText="1"/>
      <protection locked="0"/>
    </xf>
    <xf numFmtId="0" fontId="4" fillId="4" borderId="20" xfId="0" applyFont="1" applyFill="1" applyBorder="1" applyAlignment="1" applyProtection="1">
      <alignment vertical="top" wrapText="1"/>
      <protection locked="0"/>
    </xf>
    <xf numFmtId="0" fontId="3" fillId="0" borderId="0" xfId="0" applyFont="1" applyBorder="1" applyAlignment="1">
      <alignment horizontal="right" vertical="center" shrinkToFit="1"/>
    </xf>
    <xf numFmtId="0" fontId="3" fillId="0" borderId="16" xfId="0" applyFont="1" applyBorder="1" applyAlignment="1">
      <alignment vertical="center" wrapText="1"/>
    </xf>
    <xf numFmtId="0" fontId="3" fillId="0" borderId="21" xfId="0" applyFont="1" applyBorder="1" applyAlignment="1">
      <alignment horizontal="center" vertical="center" shrinkToFit="1"/>
    </xf>
    <xf numFmtId="0" fontId="7" fillId="2" borderId="22" xfId="0" applyFont="1" applyFill="1" applyBorder="1" applyAlignment="1">
      <alignment vertical="center" shrinkToFit="1"/>
    </xf>
    <xf numFmtId="0" fontId="7" fillId="0" borderId="22" xfId="0" applyFont="1" applyFill="1" applyBorder="1" applyAlignment="1">
      <alignment vertical="center" shrinkToFit="1"/>
    </xf>
    <xf numFmtId="176" fontId="4" fillId="0" borderId="23" xfId="0" applyNumberFormat="1" applyFont="1" applyBorder="1" applyAlignment="1">
      <alignment horizontal="justify" vertical="center" shrinkToFit="1"/>
    </xf>
    <xf numFmtId="0" fontId="3" fillId="0" borderId="23" xfId="0" applyFont="1" applyBorder="1" applyAlignment="1">
      <alignment horizontal="justify" vertical="center" shrinkToFit="1"/>
    </xf>
    <xf numFmtId="0" fontId="3" fillId="3" borderId="24" xfId="0" applyFont="1" applyFill="1" applyBorder="1" applyAlignment="1">
      <alignment horizontal="justify" vertical="center" shrinkToFit="1"/>
    </xf>
    <xf numFmtId="0" fontId="3" fillId="0" borderId="25" xfId="0" applyFont="1" applyBorder="1" applyAlignment="1">
      <alignment horizontal="justify" vertical="center" shrinkToFit="1"/>
    </xf>
    <xf numFmtId="0" fontId="7" fillId="2" borderId="21" xfId="0" applyFont="1" applyFill="1" applyBorder="1" applyAlignment="1">
      <alignment vertical="center" shrinkToFit="1"/>
    </xf>
    <xf numFmtId="0" fontId="3" fillId="3" borderId="24" xfId="0" applyFont="1" applyFill="1" applyBorder="1" applyAlignment="1">
      <alignment vertical="center" shrinkToFit="1"/>
    </xf>
    <xf numFmtId="0" fontId="4" fillId="0" borderId="23" xfId="0" applyFont="1" applyFill="1" applyBorder="1" applyAlignment="1">
      <alignment vertical="center" shrinkToFit="1"/>
    </xf>
    <xf numFmtId="0" fontId="7" fillId="0" borderId="23" xfId="0" applyFont="1" applyFill="1" applyBorder="1" applyAlignment="1">
      <alignment vertical="center" shrinkToFit="1"/>
    </xf>
    <xf numFmtId="3" fontId="3" fillId="0" borderId="23" xfId="0" applyNumberFormat="1" applyFont="1" applyBorder="1" applyAlignment="1">
      <alignment horizontal="justify" vertical="center" shrinkToFit="1"/>
    </xf>
    <xf numFmtId="0" fontId="7" fillId="2" borderId="21" xfId="0" applyFont="1" applyFill="1" applyBorder="1" applyAlignment="1">
      <alignment vertical="center" wrapText="1"/>
    </xf>
    <xf numFmtId="0" fontId="4" fillId="0" borderId="23" xfId="0" applyFont="1" applyBorder="1" applyAlignment="1">
      <alignment horizontal="justify" vertical="center" shrinkToFit="1"/>
    </xf>
    <xf numFmtId="0" fontId="4" fillId="3" borderId="24" xfId="0" applyFont="1" applyFill="1" applyBorder="1" applyAlignment="1">
      <alignment horizontal="justify" vertical="center" shrinkToFit="1"/>
    </xf>
    <xf numFmtId="0" fontId="3" fillId="0" borderId="0"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6"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justify" vertical="center"/>
    </xf>
    <xf numFmtId="0" fontId="15" fillId="0" borderId="0" xfId="0" applyFont="1" applyAlignment="1">
      <alignment horizontal="center" vertical="center"/>
    </xf>
    <xf numFmtId="176" fontId="15" fillId="0" borderId="0" xfId="0" applyNumberFormat="1" applyFont="1" applyAlignment="1">
      <alignment horizontal="center" vertical="center"/>
    </xf>
    <xf numFmtId="0" fontId="16" fillId="0" borderId="0" xfId="0" applyFont="1" applyAlignment="1">
      <alignment horizontal="justify" vertical="center"/>
    </xf>
    <xf numFmtId="0" fontId="14" fillId="0" borderId="0" xfId="0" applyFont="1" applyAlignment="1">
      <alignment vertical="center"/>
    </xf>
    <xf numFmtId="0" fontId="14" fillId="0" borderId="0" xfId="0" applyFont="1" applyAlignment="1">
      <alignment vertical="top" wrapText="1"/>
    </xf>
    <xf numFmtId="0" fontId="14" fillId="0" borderId="0" xfId="0" applyFont="1" applyAlignment="1">
      <alignment vertical="center" wrapText="1"/>
    </xf>
    <xf numFmtId="0" fontId="14"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vertical="top" wrapText="1"/>
    </xf>
    <xf numFmtId="0" fontId="19" fillId="0" borderId="0" xfId="0" applyFont="1" applyAlignment="1">
      <alignment vertical="top"/>
    </xf>
    <xf numFmtId="0" fontId="20" fillId="5" borderId="14"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26" xfId="0" applyFont="1" applyBorder="1" applyAlignment="1">
      <alignment horizontal="justify" vertical="center"/>
    </xf>
    <xf numFmtId="0" fontId="11" fillId="0" borderId="26" xfId="0" applyFont="1" applyBorder="1" applyAlignment="1">
      <alignment vertical="center"/>
    </xf>
    <xf numFmtId="0" fontId="16" fillId="0" borderId="26" xfId="0" applyFont="1" applyBorder="1" applyAlignment="1">
      <alignment horizontal="justify" vertical="center"/>
    </xf>
    <xf numFmtId="0" fontId="16" fillId="0" borderId="15" xfId="0" applyFont="1" applyBorder="1" applyAlignment="1">
      <alignment horizontal="justify" vertical="center"/>
    </xf>
    <xf numFmtId="0" fontId="14" fillId="0" borderId="0" xfId="0" applyFont="1" applyBorder="1" applyAlignment="1">
      <alignment horizontal="center" vertical="center" wrapText="1"/>
    </xf>
    <xf numFmtId="0" fontId="14" fillId="6" borderId="1"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4" xfId="0" applyFont="1" applyBorder="1" applyAlignment="1">
      <alignment vertical="center"/>
    </xf>
    <xf numFmtId="0" fontId="21" fillId="0" borderId="26" xfId="0" applyFont="1" applyBorder="1" applyAlignment="1">
      <alignment horizontal="right" vertical="center" wrapText="1"/>
    </xf>
    <xf numFmtId="0" fontId="21" fillId="0" borderId="15" xfId="0" applyFont="1" applyBorder="1" applyAlignment="1">
      <alignment vertical="center"/>
    </xf>
    <xf numFmtId="0" fontId="21" fillId="0" borderId="0" xfId="0" applyFont="1" applyBorder="1" applyAlignment="1">
      <alignment horizontal="right" vertical="center"/>
    </xf>
    <xf numFmtId="0" fontId="21" fillId="0" borderId="26" xfId="0" applyFont="1" applyBorder="1" applyAlignment="1">
      <alignment vertical="center" wrapText="1"/>
    </xf>
    <xf numFmtId="0" fontId="21" fillId="0" borderId="15" xfId="0" applyFont="1" applyBorder="1" applyAlignment="1">
      <alignment horizontal="right" vertical="center" wrapText="1"/>
    </xf>
    <xf numFmtId="0" fontId="14" fillId="0" borderId="27" xfId="0" applyFont="1" applyBorder="1" applyAlignment="1">
      <alignment vertical="center"/>
    </xf>
    <xf numFmtId="0" fontId="22"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xf>
    <xf numFmtId="0" fontId="24" fillId="0" borderId="0" xfId="0" applyFont="1" applyAlignment="1">
      <alignment vertical="top" wrapText="1"/>
    </xf>
    <xf numFmtId="0" fontId="23" fillId="0" borderId="0" xfId="0" applyFont="1" applyAlignment="1">
      <alignment vertical="top"/>
    </xf>
    <xf numFmtId="0" fontId="0" fillId="0" borderId="0" xfId="0" applyAlignment="1">
      <alignment vertical="center"/>
    </xf>
    <xf numFmtId="0" fontId="21" fillId="0" borderId="0" xfId="0" applyFont="1" applyAlignment="1">
      <alignment vertical="center"/>
    </xf>
    <xf numFmtId="0" fontId="25" fillId="0" borderId="0" xfId="0" applyFont="1" applyAlignment="1">
      <alignment vertical="center"/>
    </xf>
    <xf numFmtId="0" fontId="16" fillId="6" borderId="28" xfId="0" applyFont="1" applyFill="1" applyBorder="1" applyAlignment="1">
      <alignment horizontal="center" vertical="center"/>
    </xf>
    <xf numFmtId="0" fontId="14" fillId="6" borderId="29" xfId="0" applyFont="1" applyFill="1" applyBorder="1" applyAlignment="1">
      <alignment vertical="center"/>
    </xf>
    <xf numFmtId="0" fontId="14" fillId="6" borderId="26" xfId="0" applyFont="1" applyFill="1" applyBorder="1" applyAlignment="1">
      <alignment vertical="center"/>
    </xf>
    <xf numFmtId="0" fontId="14" fillId="6" borderId="30" xfId="0" applyFont="1" applyFill="1" applyBorder="1" applyAlignment="1">
      <alignment vertical="center"/>
    </xf>
    <xf numFmtId="0" fontId="14" fillId="6" borderId="29" xfId="0" applyFont="1" applyFill="1" applyBorder="1" applyAlignment="1">
      <alignment vertical="center" wrapText="1"/>
    </xf>
    <xf numFmtId="0" fontId="14" fillId="6" borderId="26" xfId="0" applyFont="1" applyFill="1" applyBorder="1" applyAlignment="1">
      <alignment vertical="center" wrapText="1"/>
    </xf>
    <xf numFmtId="0" fontId="25" fillId="6" borderId="26" xfId="0" applyFont="1" applyFill="1" applyBorder="1" applyAlignment="1">
      <alignment vertical="center" wrapText="1"/>
    </xf>
    <xf numFmtId="0" fontId="14" fillId="6" borderId="31" xfId="0" applyFont="1" applyFill="1" applyBorder="1" applyAlignment="1">
      <alignment vertical="center" wrapText="1"/>
    </xf>
    <xf numFmtId="0" fontId="14" fillId="6" borderId="15" xfId="0" applyFont="1" applyFill="1" applyBorder="1" applyAlignment="1">
      <alignment vertical="center" wrapText="1"/>
    </xf>
    <xf numFmtId="0" fontId="14" fillId="0" borderId="17" xfId="0" applyFont="1" applyBorder="1" applyAlignment="1">
      <alignment horizontal="right" vertical="center" wrapText="1"/>
    </xf>
    <xf numFmtId="0" fontId="14" fillId="0" borderId="0" xfId="0" applyFont="1" applyAlignment="1">
      <alignment horizontal="right" vertical="center" wrapText="1"/>
    </xf>
    <xf numFmtId="0" fontId="23" fillId="0" borderId="0" xfId="0" applyFont="1" applyAlignment="1">
      <alignment vertical="center"/>
    </xf>
    <xf numFmtId="0" fontId="22" fillId="0" borderId="0" xfId="0" applyFont="1" applyAlignment="1">
      <alignment vertical="top" wrapText="1"/>
    </xf>
    <xf numFmtId="0" fontId="16" fillId="0" borderId="0" xfId="0" applyFont="1" applyAlignment="1">
      <alignment vertical="top" wrapText="1"/>
    </xf>
    <xf numFmtId="0" fontId="16" fillId="0" borderId="0" xfId="0" applyFont="1" applyAlignment="1">
      <alignment vertical="center"/>
    </xf>
    <xf numFmtId="0" fontId="16" fillId="0" borderId="0" xfId="0" applyFont="1" applyAlignment="1">
      <alignment vertical="center" wrapText="1"/>
    </xf>
    <xf numFmtId="0" fontId="16" fillId="0" borderId="0" xfId="0" applyFont="1" applyBorder="1" applyAlignment="1">
      <alignment horizontal="justify" vertical="center"/>
    </xf>
    <xf numFmtId="0" fontId="14" fillId="6" borderId="32" xfId="0" applyFont="1" applyFill="1" applyBorder="1" applyAlignment="1">
      <alignment horizontal="center" vertical="center"/>
    </xf>
    <xf numFmtId="0" fontId="14" fillId="6" borderId="33" xfId="0" applyFont="1" applyFill="1" applyBorder="1" applyAlignment="1">
      <alignment horizontal="center" vertical="center"/>
    </xf>
    <xf numFmtId="0" fontId="14" fillId="6" borderId="29" xfId="0" applyFont="1" applyFill="1" applyBorder="1" applyAlignment="1">
      <alignment horizontal="center" vertical="center"/>
    </xf>
    <xf numFmtId="0" fontId="14" fillId="0" borderId="34" xfId="0" applyFont="1" applyBorder="1" applyAlignment="1">
      <alignment horizontal="center" vertical="center"/>
    </xf>
    <xf numFmtId="0" fontId="14" fillId="0" borderId="30" xfId="0" applyFont="1" applyBorder="1" applyAlignment="1">
      <alignment horizontal="center" vertical="center"/>
    </xf>
    <xf numFmtId="0" fontId="14" fillId="0" borderId="29" xfId="0" applyFont="1" applyBorder="1" applyAlignment="1">
      <alignment horizontal="center" vertical="center"/>
    </xf>
    <xf numFmtId="0" fontId="14" fillId="0" borderId="15" xfId="0" applyFont="1" applyBorder="1" applyAlignment="1">
      <alignment horizontal="center" vertical="center"/>
    </xf>
    <xf numFmtId="0" fontId="20" fillId="5" borderId="17" xfId="0" applyFont="1" applyFill="1" applyBorder="1" applyAlignment="1">
      <alignment horizontal="center" vertical="center"/>
    </xf>
    <xf numFmtId="0" fontId="14" fillId="0" borderId="0" xfId="0" applyFont="1" applyFill="1" applyBorder="1" applyAlignment="1">
      <alignment horizontal="center" vertical="center"/>
    </xf>
    <xf numFmtId="0" fontId="26" fillId="0" borderId="0" xfId="0" applyFont="1" applyBorder="1" applyAlignment="1">
      <alignment horizontal="left" vertical="center" wrapText="1"/>
    </xf>
    <xf numFmtId="0" fontId="10" fillId="0" borderId="0" xfId="0" applyFont="1" applyBorder="1" applyAlignment="1">
      <alignment vertical="center"/>
    </xf>
    <xf numFmtId="0" fontId="11" fillId="6" borderId="2" xfId="0" applyFont="1" applyFill="1" applyBorder="1" applyAlignment="1">
      <alignment horizontal="center" vertical="center"/>
    </xf>
    <xf numFmtId="0" fontId="10" fillId="0" borderId="18" xfId="0" applyFont="1" applyBorder="1" applyAlignment="1">
      <alignment vertical="center"/>
    </xf>
    <xf numFmtId="0" fontId="14" fillId="6" borderId="7" xfId="0" applyFont="1" applyFill="1" applyBorder="1" applyAlignment="1">
      <alignment horizontal="center" vertical="center"/>
    </xf>
    <xf numFmtId="0" fontId="14" fillId="0" borderId="17" xfId="0" applyFont="1" applyBorder="1" applyAlignment="1">
      <alignment vertical="center"/>
    </xf>
    <xf numFmtId="0" fontId="27" fillId="0" borderId="0" xfId="0" applyFont="1" applyBorder="1" applyAlignment="1">
      <alignment vertical="center" wrapText="1"/>
    </xf>
    <xf numFmtId="0" fontId="28" fillId="0" borderId="18" xfId="0" applyFont="1" applyBorder="1" applyAlignment="1">
      <alignment vertical="center" wrapText="1"/>
    </xf>
    <xf numFmtId="0" fontId="28" fillId="0" borderId="0" xfId="0" applyFont="1" applyBorder="1" applyAlignment="1">
      <alignment vertical="top" wrapText="1"/>
    </xf>
    <xf numFmtId="0" fontId="18" fillId="0" borderId="0" xfId="0" applyFont="1" applyBorder="1" applyAlignment="1">
      <alignment vertical="center" wrapText="1"/>
    </xf>
    <xf numFmtId="0" fontId="14" fillId="0" borderId="0" xfId="0" applyFont="1" applyBorder="1" applyAlignment="1">
      <alignment vertical="center" wrapText="1"/>
    </xf>
    <xf numFmtId="0" fontId="18" fillId="0" borderId="18" xfId="0" applyFont="1" applyBorder="1" applyAlignment="1">
      <alignment vertical="center" wrapText="1"/>
    </xf>
    <xf numFmtId="0" fontId="14" fillId="0" borderId="0" xfId="0" applyFont="1" applyBorder="1" applyAlignment="1">
      <alignment vertical="top" wrapText="1"/>
    </xf>
    <xf numFmtId="0" fontId="14" fillId="0" borderId="35" xfId="0" applyFont="1" applyBorder="1" applyAlignment="1">
      <alignment vertical="center"/>
    </xf>
    <xf numFmtId="0" fontId="14" fillId="0" borderId="18" xfId="0" applyFont="1" applyBorder="1" applyAlignment="1">
      <alignment vertical="center" wrapText="1"/>
    </xf>
    <xf numFmtId="0" fontId="29" fillId="0" borderId="0" xfId="0" applyFont="1" applyAlignment="1">
      <alignment vertical="center"/>
    </xf>
    <xf numFmtId="0" fontId="30" fillId="0" borderId="0" xfId="0" applyFont="1" applyAlignment="1">
      <alignment vertical="center" wrapText="1"/>
    </xf>
    <xf numFmtId="0" fontId="30" fillId="0" borderId="0" xfId="0" applyFont="1" applyAlignment="1">
      <alignment vertical="center"/>
    </xf>
    <xf numFmtId="0" fontId="16" fillId="6" borderId="36" xfId="0" applyFont="1" applyFill="1" applyBorder="1" applyAlignment="1">
      <alignment horizontal="center" vertical="center"/>
    </xf>
    <xf numFmtId="0" fontId="14" fillId="6" borderId="37" xfId="0" applyFont="1" applyFill="1" applyBorder="1" applyAlignment="1">
      <alignment vertical="center"/>
    </xf>
    <xf numFmtId="0" fontId="14" fillId="6" borderId="38" xfId="0" applyFont="1" applyFill="1" applyBorder="1" applyAlignment="1">
      <alignment vertical="center"/>
    </xf>
    <xf numFmtId="0" fontId="14" fillId="6" borderId="39" xfId="0" applyFont="1" applyFill="1" applyBorder="1" applyAlignment="1">
      <alignment vertical="center"/>
    </xf>
    <xf numFmtId="0" fontId="25" fillId="6" borderId="37" xfId="0" applyFont="1" applyFill="1" applyBorder="1" applyAlignment="1">
      <alignment vertical="center" wrapText="1"/>
    </xf>
    <xf numFmtId="0" fontId="25" fillId="6" borderId="38" xfId="0" applyFont="1" applyFill="1" applyBorder="1" applyAlignment="1">
      <alignment vertical="center" wrapText="1"/>
    </xf>
    <xf numFmtId="0" fontId="14" fillId="6" borderId="40" xfId="0" applyFont="1" applyFill="1" applyBorder="1" applyAlignment="1">
      <alignment vertical="center" wrapText="1"/>
    </xf>
    <xf numFmtId="0" fontId="14" fillId="6" borderId="41" xfId="0" applyFont="1" applyFill="1" applyBorder="1" applyAlignment="1">
      <alignment vertical="center" wrapText="1"/>
    </xf>
    <xf numFmtId="0" fontId="14" fillId="6" borderId="42" xfId="0" applyFont="1" applyFill="1" applyBorder="1" applyAlignment="1">
      <alignment vertical="center" wrapText="1"/>
    </xf>
    <xf numFmtId="0" fontId="14" fillId="0" borderId="17" xfId="0" applyFont="1" applyBorder="1" applyAlignment="1">
      <alignment vertical="center" wrapText="1"/>
    </xf>
    <xf numFmtId="0" fontId="14" fillId="6" borderId="32" xfId="0" applyFont="1" applyFill="1" applyBorder="1" applyAlignment="1">
      <alignment vertical="center"/>
    </xf>
    <xf numFmtId="0" fontId="14" fillId="6" borderId="30" xfId="0" applyFont="1" applyFill="1" applyBorder="1" applyAlignment="1">
      <alignment horizontal="center" vertical="center"/>
    </xf>
    <xf numFmtId="0" fontId="14" fillId="6" borderId="15" xfId="0" applyFont="1" applyFill="1" applyBorder="1" applyAlignment="1">
      <alignment horizontal="center" vertical="center"/>
    </xf>
    <xf numFmtId="0" fontId="16" fillId="6" borderId="32" xfId="0" applyFont="1" applyFill="1" applyBorder="1" applyAlignment="1">
      <alignment horizontal="center" vertical="center"/>
    </xf>
    <xf numFmtId="0" fontId="16" fillId="6" borderId="29"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16" fillId="6" borderId="29" xfId="0" applyFont="1" applyFill="1" applyBorder="1" applyAlignment="1">
      <alignment vertical="center" wrapText="1"/>
    </xf>
    <xf numFmtId="0" fontId="16" fillId="6" borderId="26" xfId="0" applyFont="1" applyFill="1" applyBorder="1" applyAlignment="1">
      <alignment vertical="center" wrapText="1"/>
    </xf>
    <xf numFmtId="0" fontId="16" fillId="6" borderId="30" xfId="0" applyFont="1" applyFill="1" applyBorder="1" applyAlignment="1">
      <alignment vertical="center" wrapText="1"/>
    </xf>
    <xf numFmtId="0" fontId="16" fillId="6" borderId="15" xfId="0" applyFont="1" applyFill="1" applyBorder="1" applyAlignment="1">
      <alignment vertical="center" wrapText="1"/>
    </xf>
    <xf numFmtId="0" fontId="14" fillId="6" borderId="43"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22" xfId="0" applyFont="1" applyFill="1" applyBorder="1" applyAlignment="1">
      <alignment horizontal="center" vertical="center"/>
    </xf>
    <xf numFmtId="0" fontId="14" fillId="0" borderId="44" xfId="0" applyFont="1" applyBorder="1" applyAlignment="1">
      <alignment horizontal="center" vertical="center"/>
    </xf>
    <xf numFmtId="0" fontId="14" fillId="0" borderId="23" xfId="0" applyFont="1" applyBorder="1" applyAlignment="1">
      <alignment horizontal="center" vertical="center"/>
    </xf>
    <xf numFmtId="0" fontId="14" fillId="0" borderId="25" xfId="0" applyFont="1" applyBorder="1" applyAlignment="1">
      <alignment horizontal="center" vertical="center"/>
    </xf>
    <xf numFmtId="0" fontId="14" fillId="0" borderId="22" xfId="0" applyFont="1" applyBorder="1" applyAlignment="1">
      <alignment horizontal="center" vertical="center"/>
    </xf>
    <xf numFmtId="0" fontId="14" fillId="0" borderId="45" xfId="0" applyFont="1" applyBorder="1" applyAlignment="1">
      <alignment horizontal="center" vertical="center"/>
    </xf>
    <xf numFmtId="0" fontId="11" fillId="0" borderId="17" xfId="0" applyFont="1" applyBorder="1" applyAlignment="1">
      <alignment vertical="top"/>
    </xf>
    <xf numFmtId="0" fontId="11" fillId="6" borderId="21" xfId="0" applyFont="1" applyFill="1" applyBorder="1" applyAlignment="1">
      <alignment horizontal="center" vertical="center"/>
    </xf>
    <xf numFmtId="0" fontId="16" fillId="6" borderId="46" xfId="0" applyFont="1" applyFill="1" applyBorder="1" applyAlignment="1">
      <alignment horizontal="center" vertical="center"/>
    </xf>
    <xf numFmtId="0" fontId="14" fillId="0" borderId="47" xfId="0" applyFont="1" applyBorder="1" applyAlignment="1">
      <alignment vertical="center"/>
    </xf>
    <xf numFmtId="0" fontId="14" fillId="0" borderId="48" xfId="0" applyFont="1" applyBorder="1" applyAlignment="1">
      <alignment vertical="center"/>
    </xf>
    <xf numFmtId="0" fontId="31" fillId="0" borderId="48" xfId="0" applyFont="1" applyBorder="1" applyAlignment="1">
      <alignment horizontal="right" vertical="center"/>
    </xf>
    <xf numFmtId="0" fontId="32" fillId="0" borderId="48" xfId="0" applyFont="1" applyBorder="1" applyAlignment="1">
      <alignment horizontal="right" vertical="center"/>
    </xf>
    <xf numFmtId="0" fontId="32" fillId="0" borderId="49" xfId="0" applyFont="1" applyBorder="1" applyAlignment="1">
      <alignment horizontal="right" vertical="center"/>
    </xf>
    <xf numFmtId="0" fontId="14" fillId="0" borderId="0" xfId="0" applyFont="1" applyBorder="1" applyAlignment="1">
      <alignment vertical="center"/>
    </xf>
    <xf numFmtId="0" fontId="31" fillId="0" borderId="0" xfId="0" applyFont="1" applyBorder="1" applyAlignment="1">
      <alignment horizontal="right" vertical="center"/>
    </xf>
    <xf numFmtId="0" fontId="25" fillId="0" borderId="0" xfId="0" applyFont="1" applyBorder="1" applyAlignment="1">
      <alignment vertical="center"/>
    </xf>
    <xf numFmtId="0" fontId="18" fillId="0" borderId="50" xfId="0" applyFont="1" applyBorder="1">
      <alignment vertical="center"/>
    </xf>
    <xf numFmtId="0" fontId="18" fillId="0" borderId="48" xfId="0" applyFont="1" applyBorder="1">
      <alignment vertical="center"/>
    </xf>
    <xf numFmtId="0" fontId="33" fillId="0" borderId="48" xfId="1" applyFont="1" applyBorder="1">
      <alignment vertical="center"/>
    </xf>
    <xf numFmtId="0" fontId="18" fillId="0" borderId="0" xfId="0" applyFont="1">
      <alignment vertical="center"/>
    </xf>
    <xf numFmtId="0" fontId="18" fillId="0" borderId="48" xfId="0" applyFont="1" applyBorder="1" applyAlignment="1">
      <alignment horizontal="left" vertical="center" wrapText="1"/>
    </xf>
    <xf numFmtId="0" fontId="14" fillId="6" borderId="51" xfId="0" applyFont="1" applyFill="1" applyBorder="1" applyAlignment="1">
      <alignment vertical="center"/>
    </xf>
    <xf numFmtId="0" fontId="14" fillId="6" borderId="25" xfId="0" applyFont="1" applyFill="1" applyBorder="1" applyAlignment="1">
      <alignment horizontal="center" vertical="center"/>
    </xf>
    <xf numFmtId="0" fontId="14" fillId="6" borderId="45" xfId="0" applyFont="1" applyFill="1" applyBorder="1" applyAlignment="1">
      <alignment horizontal="center" vertical="center"/>
    </xf>
    <xf numFmtId="0" fontId="16" fillId="6" borderId="43" xfId="0" applyFont="1" applyFill="1" applyBorder="1" applyAlignment="1">
      <alignment horizontal="center" vertical="center"/>
    </xf>
    <xf numFmtId="0" fontId="16" fillId="6" borderId="37" xfId="0" applyFont="1" applyFill="1" applyBorder="1" applyAlignment="1">
      <alignment horizontal="center" vertical="center" wrapText="1"/>
    </xf>
    <xf numFmtId="0" fontId="16" fillId="6" borderId="38" xfId="0" applyFont="1" applyFill="1" applyBorder="1" applyAlignment="1">
      <alignment horizontal="center" vertical="center" wrapText="1"/>
    </xf>
    <xf numFmtId="0" fontId="16" fillId="6" borderId="39" xfId="0" applyFont="1" applyFill="1" applyBorder="1" applyAlignment="1">
      <alignment horizontal="center" vertical="center" wrapText="1"/>
    </xf>
    <xf numFmtId="0" fontId="16" fillId="6" borderId="37" xfId="0" applyFont="1" applyFill="1" applyBorder="1" applyAlignment="1">
      <alignment vertical="center" wrapText="1"/>
    </xf>
    <xf numFmtId="0" fontId="16" fillId="6" borderId="38" xfId="0" applyFont="1" applyFill="1" applyBorder="1" applyAlignment="1">
      <alignment vertical="center" wrapText="1"/>
    </xf>
    <xf numFmtId="0" fontId="16" fillId="6" borderId="39" xfId="0" applyFont="1" applyFill="1" applyBorder="1" applyAlignment="1">
      <alignment vertical="center" wrapText="1"/>
    </xf>
    <xf numFmtId="0" fontId="16" fillId="6" borderId="52" xfId="0" applyFont="1" applyFill="1" applyBorder="1" applyAlignment="1">
      <alignment vertical="center" wrapText="1"/>
    </xf>
    <xf numFmtId="0" fontId="14" fillId="6" borderId="3" xfId="0" applyFont="1" applyFill="1" applyBorder="1" applyAlignment="1">
      <alignment horizontal="center" vertical="center"/>
    </xf>
    <xf numFmtId="0" fontId="14" fillId="0" borderId="53"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54" xfId="0" applyFont="1" applyBorder="1" applyAlignment="1">
      <alignment horizontal="center" vertical="center"/>
    </xf>
    <xf numFmtId="0" fontId="11" fillId="6" borderId="2" xfId="0" applyFont="1" applyFill="1" applyBorder="1" applyAlignment="1">
      <alignment vertical="center"/>
    </xf>
    <xf numFmtId="0" fontId="16" fillId="6" borderId="55" xfId="0" applyFont="1" applyFill="1" applyBorder="1" applyAlignment="1">
      <alignment horizontal="center" vertical="center"/>
    </xf>
    <xf numFmtId="0" fontId="14" fillId="0" borderId="56" xfId="0" applyFont="1" applyBorder="1" applyAlignment="1">
      <alignment horizontal="center" vertical="center"/>
    </xf>
    <xf numFmtId="0" fontId="21" fillId="0" borderId="0" xfId="0" applyFont="1" applyBorder="1" applyAlignment="1">
      <alignment vertical="center"/>
    </xf>
    <xf numFmtId="0" fontId="34" fillId="0" borderId="0" xfId="0" applyFont="1" applyBorder="1" applyAlignment="1">
      <alignment vertical="top" wrapText="1"/>
    </xf>
    <xf numFmtId="0" fontId="34" fillId="0" borderId="57" xfId="0" applyFont="1" applyBorder="1" applyAlignment="1">
      <alignment vertical="top" wrapText="1"/>
    </xf>
    <xf numFmtId="0" fontId="14" fillId="0" borderId="0" xfId="0" applyFont="1" applyBorder="1" applyAlignment="1">
      <alignment horizontal="left" vertical="top" wrapText="1"/>
    </xf>
    <xf numFmtId="0" fontId="11" fillId="0" borderId="0" xfId="0" applyFont="1" applyBorder="1" applyAlignment="1">
      <alignment vertical="top" wrapText="1"/>
    </xf>
    <xf numFmtId="0" fontId="35" fillId="0" borderId="10" xfId="0" applyFont="1" applyBorder="1" applyAlignment="1">
      <alignment vertical="top" wrapText="1"/>
    </xf>
    <xf numFmtId="0" fontId="4" fillId="0" borderId="10" xfId="0" applyFont="1" applyBorder="1" applyAlignment="1">
      <alignment vertical="top" wrapText="1"/>
    </xf>
    <xf numFmtId="0" fontId="4" fillId="0" borderId="0" xfId="0" applyFont="1" applyBorder="1" applyAlignment="1">
      <alignment horizontal="left" vertical="top" wrapText="1"/>
    </xf>
    <xf numFmtId="0" fontId="18" fillId="0" borderId="9" xfId="0" applyFont="1" applyBorder="1">
      <alignment vertical="center"/>
    </xf>
    <xf numFmtId="0" fontId="18" fillId="0" borderId="0" xfId="0" applyFont="1" applyAlignment="1">
      <alignment horizontal="left" vertical="center" wrapText="1"/>
    </xf>
    <xf numFmtId="0" fontId="14" fillId="6" borderId="58" xfId="0" applyFont="1" applyFill="1" applyBorder="1" applyAlignment="1">
      <alignment horizontal="center" vertical="center"/>
    </xf>
    <xf numFmtId="0" fontId="14" fillId="0" borderId="3"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50" xfId="0" applyFont="1" applyBorder="1" applyAlignment="1">
      <alignment vertical="center" wrapText="1"/>
    </xf>
    <xf numFmtId="0" fontId="14" fillId="0" borderId="48" xfId="0" applyFont="1" applyBorder="1" applyAlignment="1">
      <alignment vertical="center" wrapText="1"/>
    </xf>
    <xf numFmtId="0" fontId="14" fillId="0" borderId="59" xfId="0" applyFont="1" applyBorder="1" applyAlignment="1">
      <alignment vertical="center" wrapText="1"/>
    </xf>
    <xf numFmtId="0" fontId="16" fillId="0" borderId="50" xfId="0" applyFont="1" applyBorder="1" applyAlignment="1">
      <alignment vertical="center" wrapText="1"/>
    </xf>
    <xf numFmtId="0" fontId="16" fillId="0" borderId="48" xfId="0" applyFont="1" applyBorder="1" applyAlignment="1">
      <alignment vertical="center" wrapText="1"/>
    </xf>
    <xf numFmtId="0" fontId="16" fillId="0" borderId="59" xfId="0" applyFont="1" applyBorder="1" applyAlignment="1">
      <alignment vertical="center" wrapText="1"/>
    </xf>
    <xf numFmtId="0" fontId="16" fillId="0" borderId="60" xfId="0" applyFont="1" applyBorder="1" applyAlignment="1">
      <alignment vertical="center" wrapText="1"/>
    </xf>
    <xf numFmtId="0" fontId="14" fillId="6" borderId="21" xfId="0" applyFont="1" applyFill="1" applyBorder="1" applyAlignment="1">
      <alignment horizontal="center" vertical="center"/>
    </xf>
    <xf numFmtId="0" fontId="14" fillId="0" borderId="12" xfId="0" applyFont="1" applyBorder="1" applyAlignment="1">
      <alignment horizontal="center" vertical="center"/>
    </xf>
    <xf numFmtId="0" fontId="14" fillId="0" borderId="9" xfId="0" applyFont="1" applyBorder="1" applyAlignment="1">
      <alignment horizontal="center" vertical="center"/>
    </xf>
    <xf numFmtId="0" fontId="14" fillId="0" borderId="18" xfId="0" applyFont="1" applyBorder="1" applyAlignment="1">
      <alignment horizontal="center" vertical="center"/>
    </xf>
    <xf numFmtId="0" fontId="11" fillId="6" borderId="8" xfId="0" applyFont="1" applyFill="1" applyBorder="1" applyAlignment="1">
      <alignment vertical="center"/>
    </xf>
    <xf numFmtId="0" fontId="14" fillId="6" borderId="16" xfId="0" applyFont="1" applyFill="1" applyBorder="1" applyAlignment="1">
      <alignment horizontal="center" vertical="center"/>
    </xf>
    <xf numFmtId="0" fontId="14" fillId="0" borderId="19" xfId="0" applyFont="1" applyBorder="1" applyAlignment="1">
      <alignment vertical="center"/>
    </xf>
    <xf numFmtId="0" fontId="27" fillId="0" borderId="10" xfId="0" applyFont="1" applyBorder="1" applyAlignment="1">
      <alignment vertical="center" wrapText="1"/>
    </xf>
    <xf numFmtId="0" fontId="28" fillId="0" borderId="20" xfId="0" applyFont="1" applyBorder="1" applyAlignment="1">
      <alignment vertical="center" wrapText="1"/>
    </xf>
    <xf numFmtId="0" fontId="18" fillId="0" borderId="10" xfId="0" applyFont="1" applyBorder="1" applyAlignment="1">
      <alignment vertical="center" wrapText="1"/>
    </xf>
    <xf numFmtId="0" fontId="14" fillId="0" borderId="10" xfId="0" applyFont="1" applyBorder="1" applyAlignment="1">
      <alignment vertical="center" wrapText="1"/>
    </xf>
    <xf numFmtId="0" fontId="18" fillId="0" borderId="20" xfId="0" applyFont="1" applyBorder="1" applyAlignment="1">
      <alignment vertical="center" wrapText="1"/>
    </xf>
    <xf numFmtId="0" fontId="14" fillId="0" borderId="61" xfId="0" applyFont="1" applyBorder="1" applyAlignment="1">
      <alignment vertical="center"/>
    </xf>
    <xf numFmtId="0" fontId="14" fillId="0" borderId="20" xfId="0" applyFont="1" applyBorder="1" applyAlignment="1">
      <alignment vertical="center" wrapText="1"/>
    </xf>
    <xf numFmtId="0" fontId="14" fillId="6" borderId="51" xfId="0" applyFont="1" applyFill="1" applyBorder="1" applyAlignment="1">
      <alignment horizontal="center" vertical="center"/>
    </xf>
    <xf numFmtId="0" fontId="14" fillId="0" borderId="22"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45" xfId="0" applyFont="1" applyBorder="1" applyAlignment="1">
      <alignment horizontal="center" vertical="center" shrinkToFit="1"/>
    </xf>
    <xf numFmtId="0" fontId="14" fillId="0" borderId="9" xfId="0" applyFont="1" applyBorder="1" applyAlignment="1">
      <alignment vertical="center" wrapText="1"/>
    </xf>
    <xf numFmtId="0" fontId="14" fillId="0" borderId="12" xfId="0" applyFont="1" applyBorder="1" applyAlignment="1">
      <alignment vertical="center" wrapText="1"/>
    </xf>
    <xf numFmtId="0" fontId="16" fillId="0" borderId="9" xfId="0" applyFont="1" applyBorder="1" applyAlignment="1">
      <alignment vertical="center" wrapText="1"/>
    </xf>
    <xf numFmtId="0" fontId="16" fillId="0" borderId="0" xfId="0" applyFont="1" applyBorder="1" applyAlignment="1">
      <alignment vertical="center" wrapText="1"/>
    </xf>
    <xf numFmtId="0" fontId="16" fillId="0" borderId="12" xfId="0" applyFont="1" applyBorder="1" applyAlignment="1">
      <alignment vertical="center" wrapText="1"/>
    </xf>
    <xf numFmtId="0" fontId="16" fillId="0" borderId="18" xfId="0" applyFont="1" applyBorder="1" applyAlignment="1">
      <alignment vertical="center" wrapText="1"/>
    </xf>
    <xf numFmtId="0" fontId="14" fillId="6" borderId="2" xfId="0" applyFont="1" applyFill="1" applyBorder="1" applyAlignment="1">
      <alignment horizontal="center" vertical="center"/>
    </xf>
    <xf numFmtId="0" fontId="11" fillId="0" borderId="4" xfId="0" applyFont="1" applyBorder="1" applyAlignment="1">
      <alignment vertical="center"/>
    </xf>
    <xf numFmtId="0" fontId="14" fillId="0" borderId="26" xfId="0" applyFont="1" applyBorder="1" applyAlignment="1">
      <alignment horizontal="center" vertical="center" wrapText="1"/>
    </xf>
    <xf numFmtId="0" fontId="35" fillId="0" borderId="62" xfId="0" applyFont="1" applyBorder="1" applyAlignment="1">
      <alignment vertical="top" wrapText="1"/>
    </xf>
    <xf numFmtId="0" fontId="4" fillId="0" borderId="62" xfId="0" applyFont="1" applyBorder="1" applyAlignment="1">
      <alignment vertical="top" wrapText="1"/>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11" fillId="0" borderId="23" xfId="0" applyFont="1" applyBorder="1" applyAlignment="1">
      <alignment vertical="center"/>
    </xf>
    <xf numFmtId="0" fontId="14" fillId="6" borderId="13" xfId="0" applyFont="1" applyFill="1" applyBorder="1" applyAlignment="1">
      <alignment horizontal="center" vertical="center"/>
    </xf>
    <xf numFmtId="0" fontId="14" fillId="0" borderId="13" xfId="0" applyFont="1" applyBorder="1" applyAlignment="1">
      <alignment vertical="center" wrapText="1"/>
    </xf>
    <xf numFmtId="0" fontId="14" fillId="0" borderId="65" xfId="0" applyFont="1" applyBorder="1" applyAlignment="1">
      <alignment horizontal="left" vertical="center" wrapText="1"/>
    </xf>
    <xf numFmtId="0" fontId="14" fillId="0" borderId="66" xfId="0" applyFont="1" applyBorder="1" applyAlignment="1">
      <alignment horizontal="left" vertical="center" wrapText="1"/>
    </xf>
    <xf numFmtId="0" fontId="14" fillId="0" borderId="67" xfId="0" applyFont="1" applyBorder="1" applyAlignment="1">
      <alignment horizontal="left" vertical="center" wrapText="1"/>
    </xf>
    <xf numFmtId="0" fontId="14" fillId="0" borderId="27" xfId="0" applyFont="1" applyBorder="1" applyAlignment="1">
      <alignment vertical="center" wrapText="1"/>
    </xf>
    <xf numFmtId="0" fontId="14" fillId="0" borderId="68" xfId="0" applyFont="1" applyBorder="1" applyAlignment="1">
      <alignment vertical="center" wrapText="1"/>
    </xf>
    <xf numFmtId="0" fontId="14" fillId="0" borderId="69" xfId="0" applyFont="1" applyBorder="1" applyAlignment="1">
      <alignment vertical="center" wrapText="1"/>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58" xfId="0" applyFont="1" applyBorder="1" applyAlignment="1">
      <alignment horizontal="left" vertical="center" wrapText="1"/>
    </xf>
    <xf numFmtId="0" fontId="14" fillId="0" borderId="2"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vertical="center" wrapText="1"/>
    </xf>
    <xf numFmtId="0" fontId="14" fillId="0" borderId="4" xfId="0" applyFont="1" applyBorder="1" applyAlignment="1">
      <alignment vertical="center" wrapText="1"/>
    </xf>
    <xf numFmtId="0" fontId="14" fillId="0" borderId="54" xfId="0" applyFont="1" applyBorder="1" applyAlignment="1">
      <alignment vertical="center" wrapText="1"/>
    </xf>
    <xf numFmtId="0" fontId="14" fillId="6" borderId="74" xfId="0" applyFont="1" applyFill="1" applyBorder="1" applyAlignment="1">
      <alignment horizontal="center" vertical="center"/>
    </xf>
    <xf numFmtId="0" fontId="14" fillId="6" borderId="75" xfId="0" applyFont="1" applyFill="1" applyBorder="1" applyAlignment="1">
      <alignment horizontal="center" vertical="center"/>
    </xf>
    <xf numFmtId="0" fontId="14" fillId="6" borderId="76" xfId="0" applyFont="1" applyFill="1" applyBorder="1" applyAlignment="1">
      <alignment horizontal="center" vertical="center"/>
    </xf>
    <xf numFmtId="0" fontId="14" fillId="0" borderId="77" xfId="0" applyFont="1" applyBorder="1" applyAlignment="1">
      <alignment horizontal="center" vertical="center"/>
    </xf>
    <xf numFmtId="0" fontId="14" fillId="0" borderId="10" xfId="0" applyFont="1" applyBorder="1" applyAlignment="1">
      <alignment horizontal="center" vertical="center"/>
    </xf>
    <xf numFmtId="0" fontId="11" fillId="0" borderId="10" xfId="0" applyFont="1" applyBorder="1" applyAlignment="1">
      <alignment vertical="center"/>
    </xf>
    <xf numFmtId="0" fontId="14" fillId="0" borderId="20" xfId="0" applyFont="1" applyBorder="1" applyAlignment="1">
      <alignment horizontal="center" vertical="center"/>
    </xf>
    <xf numFmtId="0" fontId="11" fillId="6" borderId="21" xfId="0" applyFont="1" applyFill="1" applyBorder="1" applyAlignment="1">
      <alignment vertical="center"/>
    </xf>
    <xf numFmtId="0" fontId="14" fillId="0" borderId="76" xfId="0" applyFont="1" applyBorder="1" applyAlignment="1">
      <alignment horizontal="center" vertical="center" shrinkToFit="1"/>
    </xf>
    <xf numFmtId="0" fontId="14" fillId="0" borderId="78" xfId="0" applyFont="1" applyBorder="1" applyAlignment="1">
      <alignment horizontal="center" vertical="center" shrinkToFit="1"/>
    </xf>
    <xf numFmtId="0" fontId="14" fillId="0" borderId="79" xfId="0" applyFont="1" applyBorder="1" applyAlignment="1">
      <alignment horizontal="center" vertical="center"/>
    </xf>
    <xf numFmtId="0" fontId="14" fillId="0" borderId="80" xfId="0" applyFont="1" applyBorder="1" applyAlignment="1">
      <alignment horizontal="center" vertical="center"/>
    </xf>
    <xf numFmtId="0" fontId="16" fillId="6" borderId="74" xfId="0" applyFont="1" applyFill="1" applyBorder="1" applyAlignment="1">
      <alignment horizontal="center" vertical="center"/>
    </xf>
    <xf numFmtId="0" fontId="14" fillId="0" borderId="76" xfId="0" applyFont="1" applyBorder="1" applyAlignment="1">
      <alignment vertical="center" wrapText="1"/>
    </xf>
    <xf numFmtId="0" fontId="14" fillId="0" borderId="78" xfId="0" applyFont="1" applyBorder="1" applyAlignment="1">
      <alignment vertical="center" wrapText="1"/>
    </xf>
    <xf numFmtId="0" fontId="16" fillId="0" borderId="76" xfId="0" applyFont="1" applyBorder="1" applyAlignment="1">
      <alignment vertical="center" wrapText="1"/>
    </xf>
    <xf numFmtId="0" fontId="16" fillId="0" borderId="10" xfId="0" applyFont="1" applyBorder="1" applyAlignment="1">
      <alignment vertical="center" wrapText="1"/>
    </xf>
    <xf numFmtId="0" fontId="16" fillId="0" borderId="78" xfId="0" applyFont="1" applyBorder="1" applyAlignment="1">
      <alignment vertical="center" wrapText="1"/>
    </xf>
    <xf numFmtId="0" fontId="16" fillId="0" borderId="20" xfId="0" applyFont="1" applyBorder="1" applyAlignment="1">
      <alignment vertical="center" wrapText="1"/>
    </xf>
    <xf numFmtId="0" fontId="20" fillId="5" borderId="81" xfId="0" applyFont="1" applyFill="1" applyBorder="1" applyAlignment="1">
      <alignment horizontal="right" vertical="center"/>
    </xf>
    <xf numFmtId="0" fontId="11" fillId="0" borderId="19" xfId="0" applyFont="1" applyBorder="1" applyAlignment="1">
      <alignment vertical="top"/>
    </xf>
    <xf numFmtId="0" fontId="10" fillId="0" borderId="10" xfId="0" applyFont="1" applyBorder="1" applyAlignment="1">
      <alignment vertical="center"/>
    </xf>
    <xf numFmtId="0" fontId="10" fillId="0" borderId="20" xfId="0" applyFont="1" applyBorder="1" applyAlignment="1">
      <alignment vertical="center"/>
    </xf>
    <xf numFmtId="0" fontId="14" fillId="0" borderId="82" xfId="0" applyFont="1" applyBorder="1" applyAlignment="1">
      <alignment horizontal="left" vertical="center" wrapText="1"/>
    </xf>
    <xf numFmtId="0" fontId="14" fillId="0" borderId="83" xfId="0" applyFont="1" applyBorder="1" applyAlignment="1">
      <alignment horizontal="left" vertical="center" wrapText="1"/>
    </xf>
    <xf numFmtId="0" fontId="14" fillId="0" borderId="84" xfId="0" applyFont="1" applyBorder="1" applyAlignment="1">
      <alignment horizontal="left" vertical="center" wrapText="1"/>
    </xf>
    <xf numFmtId="0" fontId="14" fillId="0" borderId="61" xfId="0" applyFont="1" applyBorder="1" applyAlignment="1">
      <alignment vertical="center" wrapText="1"/>
    </xf>
    <xf numFmtId="0" fontId="14" fillId="0" borderId="85" xfId="0" applyFont="1" applyBorder="1" applyAlignment="1">
      <alignment vertical="center" wrapText="1"/>
    </xf>
    <xf numFmtId="0" fontId="14" fillId="0" borderId="86" xfId="0" applyFont="1" applyBorder="1" applyAlignment="1">
      <alignment vertical="center" wrapText="1"/>
    </xf>
    <xf numFmtId="0" fontId="16" fillId="6" borderId="87" xfId="0" applyFont="1" applyFill="1" applyBorder="1" applyAlignment="1">
      <alignment horizontal="center" vertical="center"/>
    </xf>
    <xf numFmtId="0" fontId="21" fillId="0" borderId="10" xfId="0" applyFont="1" applyBorder="1" applyAlignment="1">
      <alignment vertical="center"/>
    </xf>
    <xf numFmtId="0" fontId="14" fillId="0" borderId="10" xfId="0" applyFont="1" applyBorder="1" applyAlignment="1">
      <alignment vertical="center"/>
    </xf>
    <xf numFmtId="0" fontId="14" fillId="0" borderId="10" xfId="0" applyFont="1" applyBorder="1" applyAlignment="1">
      <alignment vertical="top" wrapText="1"/>
    </xf>
    <xf numFmtId="0" fontId="34" fillId="0" borderId="10" xfId="0" applyFont="1" applyBorder="1" applyAlignment="1">
      <alignment vertical="top" wrapText="1"/>
    </xf>
    <xf numFmtId="0" fontId="34" fillId="0" borderId="88" xfId="0" applyFont="1" applyBorder="1" applyAlignment="1">
      <alignment vertical="top" wrapText="1"/>
    </xf>
    <xf numFmtId="0" fontId="14" fillId="0" borderId="89" xfId="0" applyFont="1" applyBorder="1" applyAlignment="1">
      <alignment vertical="center"/>
    </xf>
    <xf numFmtId="0" fontId="14" fillId="0" borderId="10" xfId="0" applyFont="1" applyBorder="1" applyAlignment="1">
      <alignment horizontal="left" vertical="top" wrapText="1"/>
    </xf>
    <xf numFmtId="0" fontId="11" fillId="0" borderId="10" xfId="0" applyFont="1" applyBorder="1" applyAlignment="1">
      <alignment vertical="top" wrapText="1"/>
    </xf>
    <xf numFmtId="0" fontId="4" fillId="0" borderId="10" xfId="0" applyFont="1" applyBorder="1" applyAlignment="1">
      <alignment horizontal="left" vertical="top" wrapText="1"/>
    </xf>
    <xf numFmtId="0" fontId="18" fillId="0" borderId="76" xfId="0" applyFont="1" applyBorder="1">
      <alignment vertical="center"/>
    </xf>
    <xf numFmtId="0" fontId="18" fillId="0" borderId="10" xfId="0" applyFont="1" applyBorder="1">
      <alignment vertical="center"/>
    </xf>
    <xf numFmtId="0" fontId="18" fillId="0" borderId="10" xfId="0" applyFont="1" applyBorder="1" applyAlignment="1">
      <alignment horizontal="left" vertical="center" wrapText="1"/>
    </xf>
    <xf numFmtId="0" fontId="16" fillId="0" borderId="26" xfId="0" applyFont="1" applyBorder="1" applyAlignment="1">
      <alignment vertical="center"/>
    </xf>
    <xf numFmtId="0" fontId="16" fillId="0" borderId="26" xfId="0" applyFont="1" applyBorder="1" applyAlignment="1">
      <alignment vertical="center" wrapText="1"/>
    </xf>
    <xf numFmtId="0" fontId="16" fillId="0" borderId="26" xfId="0" applyFont="1" applyBorder="1" applyAlignment="1">
      <alignment vertical="top"/>
    </xf>
    <xf numFmtId="0" fontId="36" fillId="0" borderId="0" xfId="0" applyFont="1" applyAlignment="1">
      <alignment horizontal="center" vertical="center"/>
    </xf>
    <xf numFmtId="176" fontId="37" fillId="0" borderId="0" xfId="0" applyNumberFormat="1" applyFont="1" applyAlignment="1">
      <alignment horizontal="center" vertical="center"/>
    </xf>
    <xf numFmtId="0" fontId="37"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top" wrapText="1"/>
    </xf>
    <xf numFmtId="0" fontId="14" fillId="0" borderId="26" xfId="0" applyFont="1" applyBorder="1" applyAlignment="1">
      <alignment vertical="top" wrapText="1"/>
    </xf>
    <xf numFmtId="0" fontId="14" fillId="0" borderId="0" xfId="0" applyFont="1" applyBorder="1" applyAlignment="1">
      <alignment horizontal="left" vertical="center"/>
    </xf>
    <xf numFmtId="0" fontId="3" fillId="0" borderId="0" xfId="0" applyFont="1" applyBorder="1" applyAlignment="1">
      <alignment horizontal="center" vertical="center"/>
    </xf>
    <xf numFmtId="0" fontId="38" fillId="0" borderId="0" xfId="0" applyFont="1" applyAlignment="1">
      <alignment vertical="center"/>
    </xf>
  </cellXfs>
  <cellStyles count="2">
    <cellStyle name="ハイパーリンク" xfId="1"/>
    <cellStyle name="標準" xfId="0" builtinId="0"/>
  </cellStyles>
  <tableStyles count="0" defaultTableStyle="TableStyleMedium2" defaultPivotStyle="PivotStyleLight16"/>
  <colors>
    <mruColors>
      <color rgb="FFFF9933"/>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123825</xdr:colOff>
      <xdr:row>20</xdr:row>
      <xdr:rowOff>47625</xdr:rowOff>
    </xdr:from>
    <xdr:to xmlns:xdr="http://schemas.openxmlformats.org/drawingml/2006/spreadsheetDrawing">
      <xdr:col>10</xdr:col>
      <xdr:colOff>600075</xdr:colOff>
      <xdr:row>24</xdr:row>
      <xdr:rowOff>85725</xdr:rowOff>
    </xdr:to>
    <xdr:sp macro="" textlink="">
      <xdr:nvSpPr>
        <xdr:cNvPr id="5" name="左矢印 4"/>
        <xdr:cNvSpPr/>
      </xdr:nvSpPr>
      <xdr:spPr>
        <a:xfrm>
          <a:off x="8258175" y="538924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76200</xdr:colOff>
      <xdr:row>33</xdr:row>
      <xdr:rowOff>85725</xdr:rowOff>
    </xdr:from>
    <xdr:to xmlns:xdr="http://schemas.openxmlformats.org/drawingml/2006/spreadsheetDrawing">
      <xdr:col>10</xdr:col>
      <xdr:colOff>552450</xdr:colOff>
      <xdr:row>37</xdr:row>
      <xdr:rowOff>123825</xdr:rowOff>
    </xdr:to>
    <xdr:sp macro="" textlink="">
      <xdr:nvSpPr>
        <xdr:cNvPr id="7" name="左矢印 6"/>
        <xdr:cNvSpPr/>
      </xdr:nvSpPr>
      <xdr:spPr>
        <a:xfrm>
          <a:off x="8210550" y="740854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95250</xdr:colOff>
      <xdr:row>127</xdr:row>
      <xdr:rowOff>76200</xdr:rowOff>
    </xdr:from>
    <xdr:to xmlns:xdr="http://schemas.openxmlformats.org/drawingml/2006/spreadsheetDrawing">
      <xdr:col>10</xdr:col>
      <xdr:colOff>572135</xdr:colOff>
      <xdr:row>131</xdr:row>
      <xdr:rowOff>114300</xdr:rowOff>
    </xdr:to>
    <xdr:sp macro="" textlink="">
      <xdr:nvSpPr>
        <xdr:cNvPr id="12" name="左矢印 11"/>
        <xdr:cNvSpPr/>
      </xdr:nvSpPr>
      <xdr:spPr>
        <a:xfrm>
          <a:off x="8229600" y="22429470"/>
          <a:ext cx="476885"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85725</xdr:colOff>
      <xdr:row>47</xdr:row>
      <xdr:rowOff>95250</xdr:rowOff>
    </xdr:from>
    <xdr:to xmlns:xdr="http://schemas.openxmlformats.org/drawingml/2006/spreadsheetDrawing">
      <xdr:col>10</xdr:col>
      <xdr:colOff>561975</xdr:colOff>
      <xdr:row>51</xdr:row>
      <xdr:rowOff>133350</xdr:rowOff>
    </xdr:to>
    <xdr:sp macro="" textlink="">
      <xdr:nvSpPr>
        <xdr:cNvPr id="13" name="左矢印 12"/>
        <xdr:cNvSpPr/>
      </xdr:nvSpPr>
      <xdr:spPr>
        <a:xfrm>
          <a:off x="8220075" y="962787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66675</xdr:colOff>
      <xdr:row>39</xdr:row>
      <xdr:rowOff>114300</xdr:rowOff>
    </xdr:from>
    <xdr:to xmlns:xdr="http://schemas.openxmlformats.org/drawingml/2006/spreadsheetDrawing">
      <xdr:col>10</xdr:col>
      <xdr:colOff>542925</xdr:colOff>
      <xdr:row>43</xdr:row>
      <xdr:rowOff>151765</xdr:rowOff>
    </xdr:to>
    <xdr:sp macro="" textlink="">
      <xdr:nvSpPr>
        <xdr:cNvPr id="15" name="左矢印 14"/>
        <xdr:cNvSpPr/>
      </xdr:nvSpPr>
      <xdr:spPr>
        <a:xfrm>
          <a:off x="8201025" y="8389620"/>
          <a:ext cx="476250" cy="6661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211455</xdr:colOff>
      <xdr:row>149</xdr:row>
      <xdr:rowOff>11430</xdr:rowOff>
    </xdr:from>
    <xdr:to xmlns:xdr="http://schemas.openxmlformats.org/drawingml/2006/spreadsheetDrawing">
      <xdr:col>5</xdr:col>
      <xdr:colOff>645795</xdr:colOff>
      <xdr:row>156</xdr:row>
      <xdr:rowOff>201295</xdr:rowOff>
    </xdr:to>
    <xdr:sp macro="" textlink="">
      <xdr:nvSpPr>
        <xdr:cNvPr id="10" name="角丸四角形 9"/>
        <xdr:cNvSpPr/>
      </xdr:nvSpPr>
      <xdr:spPr>
        <a:xfrm>
          <a:off x="3640455" y="32510730"/>
          <a:ext cx="434340" cy="1723390"/>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mlns:xdr="http://schemas.openxmlformats.org/drawingml/2006/spreadsheetDrawing">
      <xdr:col>5</xdr:col>
      <xdr:colOff>31750</xdr:colOff>
      <xdr:row>151</xdr:row>
      <xdr:rowOff>0</xdr:rowOff>
    </xdr:from>
    <xdr:to xmlns:xdr="http://schemas.openxmlformats.org/drawingml/2006/spreadsheetDrawing">
      <xdr:col>5</xdr:col>
      <xdr:colOff>179705</xdr:colOff>
      <xdr:row>154</xdr:row>
      <xdr:rowOff>52705</xdr:rowOff>
    </xdr:to>
    <xdr:sp macro="" textlink="">
      <xdr:nvSpPr>
        <xdr:cNvPr id="11" name="右矢印 10"/>
        <xdr:cNvSpPr/>
      </xdr:nvSpPr>
      <xdr:spPr>
        <a:xfrm>
          <a:off x="3460750" y="32937450"/>
          <a:ext cx="147955" cy="70993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211455</xdr:colOff>
      <xdr:row>158</xdr:row>
      <xdr:rowOff>0</xdr:rowOff>
    </xdr:from>
    <xdr:to xmlns:xdr="http://schemas.openxmlformats.org/drawingml/2006/spreadsheetDrawing">
      <xdr:col>5</xdr:col>
      <xdr:colOff>645795</xdr:colOff>
      <xdr:row>167</xdr:row>
      <xdr:rowOff>201295</xdr:rowOff>
    </xdr:to>
    <xdr:sp macro="" textlink="">
      <xdr:nvSpPr>
        <xdr:cNvPr id="12" name="角丸四角形 11"/>
        <xdr:cNvSpPr/>
      </xdr:nvSpPr>
      <xdr:spPr>
        <a:xfrm>
          <a:off x="3640455" y="34328100"/>
          <a:ext cx="434340" cy="2172970"/>
        </a:xfrm>
        <a:prstGeom prst="roundRect">
          <a:avLst/>
        </a:prstGeom>
        <a:solidFill>
          <a:srgbClr val="FF9933"/>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mlns:xdr="http://schemas.openxmlformats.org/drawingml/2006/spreadsheetDrawing">
      <xdr:col>5</xdr:col>
      <xdr:colOff>31750</xdr:colOff>
      <xdr:row>161</xdr:row>
      <xdr:rowOff>84455</xdr:rowOff>
    </xdr:from>
    <xdr:to xmlns:xdr="http://schemas.openxmlformats.org/drawingml/2006/spreadsheetDrawing">
      <xdr:col>5</xdr:col>
      <xdr:colOff>179705</xdr:colOff>
      <xdr:row>164</xdr:row>
      <xdr:rowOff>137160</xdr:rowOff>
    </xdr:to>
    <xdr:sp macro="" textlink="">
      <xdr:nvSpPr>
        <xdr:cNvPr id="13" name="右矢印 12"/>
        <xdr:cNvSpPr/>
      </xdr:nvSpPr>
      <xdr:spPr>
        <a:xfrm>
          <a:off x="3460750" y="35069780"/>
          <a:ext cx="147955" cy="70993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211455</xdr:colOff>
      <xdr:row>169</xdr:row>
      <xdr:rowOff>0</xdr:rowOff>
    </xdr:from>
    <xdr:to xmlns:xdr="http://schemas.openxmlformats.org/drawingml/2006/spreadsheetDrawing">
      <xdr:col>5</xdr:col>
      <xdr:colOff>645795</xdr:colOff>
      <xdr:row>178</xdr:row>
      <xdr:rowOff>0</xdr:rowOff>
    </xdr:to>
    <xdr:sp macro="" textlink="">
      <xdr:nvSpPr>
        <xdr:cNvPr id="14" name="角丸四角形 13"/>
        <xdr:cNvSpPr/>
      </xdr:nvSpPr>
      <xdr:spPr>
        <a:xfrm>
          <a:off x="3640455" y="36595050"/>
          <a:ext cx="434340" cy="1971675"/>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mlns:xdr="http://schemas.openxmlformats.org/drawingml/2006/spreadsheetDrawing">
      <xdr:col>5</xdr:col>
      <xdr:colOff>31750</xdr:colOff>
      <xdr:row>171</xdr:row>
      <xdr:rowOff>158750</xdr:rowOff>
    </xdr:from>
    <xdr:to xmlns:xdr="http://schemas.openxmlformats.org/drawingml/2006/spreadsheetDrawing">
      <xdr:col>5</xdr:col>
      <xdr:colOff>179705</xdr:colOff>
      <xdr:row>174</xdr:row>
      <xdr:rowOff>211455</xdr:rowOff>
    </xdr:to>
    <xdr:sp macro="" textlink="">
      <xdr:nvSpPr>
        <xdr:cNvPr id="15" name="右矢印 14"/>
        <xdr:cNvSpPr/>
      </xdr:nvSpPr>
      <xdr:spPr>
        <a:xfrm>
          <a:off x="3460750" y="37191950"/>
          <a:ext cx="147955" cy="70993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213995</xdr:colOff>
      <xdr:row>156</xdr:row>
      <xdr:rowOff>116205</xdr:rowOff>
    </xdr:from>
    <xdr:to xmlns:xdr="http://schemas.openxmlformats.org/drawingml/2006/spreadsheetDrawing">
      <xdr:col>5</xdr:col>
      <xdr:colOff>645795</xdr:colOff>
      <xdr:row>158</xdr:row>
      <xdr:rowOff>106680</xdr:rowOff>
    </xdr:to>
    <xdr:sp macro="" textlink="">
      <xdr:nvSpPr>
        <xdr:cNvPr id="17" name="下矢印 16"/>
        <xdr:cNvSpPr/>
      </xdr:nvSpPr>
      <xdr:spPr>
        <a:xfrm>
          <a:off x="3642995" y="34149030"/>
          <a:ext cx="431800" cy="285750"/>
        </a:xfrm>
        <a:prstGeom prst="downArrow">
          <a:avLst>
            <a:gd name="adj1" fmla="val 50000"/>
            <a:gd name="adj2" fmla="val 55435"/>
          </a:avLst>
        </a:prstGeom>
        <a:gradFill>
          <a:gsLst>
            <a:gs pos="0">
              <a:srgbClr val="FFFF99"/>
            </a:gs>
            <a:gs pos="100000">
              <a:srgbClr val="FF9933"/>
            </a:gs>
          </a:gsLst>
          <a:lin ang="5400000" scaled="1"/>
          <a:tileRect/>
        </a:gra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213360</xdr:colOff>
      <xdr:row>167</xdr:row>
      <xdr:rowOff>105410</xdr:rowOff>
    </xdr:from>
    <xdr:to xmlns:xdr="http://schemas.openxmlformats.org/drawingml/2006/spreadsheetDrawing">
      <xdr:col>5</xdr:col>
      <xdr:colOff>645160</xdr:colOff>
      <xdr:row>169</xdr:row>
      <xdr:rowOff>96520</xdr:rowOff>
    </xdr:to>
    <xdr:sp macro="" textlink="">
      <xdr:nvSpPr>
        <xdr:cNvPr id="18" name="下矢印 17"/>
        <xdr:cNvSpPr/>
      </xdr:nvSpPr>
      <xdr:spPr>
        <a:xfrm>
          <a:off x="3642360" y="36405185"/>
          <a:ext cx="431800" cy="286385"/>
        </a:xfrm>
        <a:prstGeom prst="downArrow">
          <a:avLst>
            <a:gd name="adj1" fmla="val 50000"/>
            <a:gd name="adj2" fmla="val 55435"/>
          </a:avLst>
        </a:prstGeom>
        <a:gradFill>
          <a:gsLst>
            <a:gs pos="0">
              <a:srgbClr val="FF9933"/>
            </a:gs>
            <a:gs pos="100000">
              <a:srgbClr val="FF0000"/>
            </a:gs>
          </a:gsLst>
          <a:lin ang="5400000" scaled="1"/>
          <a:tileRect/>
        </a:gra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mailto:&#65288;&#30331;&#37682;&#29992;&#12513;&#12540;&#12523;&#12450;&#12489;&#12524;&#12473;&#65306;d-touroku@rt.city.rikuzentakata.iwate.jp&#65289;" TargetMode="External" /><Relationship Id="rId2" Type="http://schemas.openxmlformats.org/officeDocument/2006/relationships/printerSettings" Target="../printerSettings/printerSettings2.bin" /><Relationship Id="rId3"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P156"/>
  <sheetViews>
    <sheetView tabSelected="1" view="pageBreakPreview" zoomScale="75" zoomScaleSheetLayoutView="75" workbookViewId="0"/>
  </sheetViews>
  <sheetFormatPr defaultRowHeight="14.25"/>
  <cols>
    <col min="1" max="1" width="4.5" style="1" customWidth="1"/>
    <col min="2" max="2" width="40" style="1" customWidth="1"/>
    <col min="3" max="3" width="5.625" style="1" customWidth="1"/>
    <col min="4" max="4" width="3.5" style="1" bestFit="1" customWidth="1"/>
    <col min="5" max="5" width="4" style="1" customWidth="1"/>
    <col min="6" max="6" width="3.5" style="1" bestFit="1" customWidth="1"/>
    <col min="7" max="7" width="4.875" style="1" customWidth="1"/>
    <col min="8" max="8" width="3.5" style="1" bestFit="1" customWidth="1"/>
    <col min="9" max="9" width="9.875" style="1" customWidth="1"/>
    <col min="10" max="10" width="27.375" style="2" customWidth="1"/>
    <col min="11" max="16384" width="9" style="1" customWidth="1"/>
  </cols>
  <sheetData>
    <row r="1" spans="1:16" ht="21">
      <c r="A1" s="5" t="s">
        <v>36</v>
      </c>
      <c r="J1" s="86" t="s">
        <v>229</v>
      </c>
    </row>
    <row r="2" spans="1:16" ht="17.25" customHeight="1"/>
    <row r="3" spans="1:16" ht="24.75">
      <c r="A3" s="6" t="s">
        <v>10</v>
      </c>
    </row>
    <row r="4" spans="1:16" ht="140.1" customHeight="1">
      <c r="A4" s="7" t="s">
        <v>124</v>
      </c>
      <c r="B4" s="18"/>
      <c r="C4" s="18"/>
      <c r="D4" s="18"/>
      <c r="E4" s="18"/>
      <c r="F4" s="18"/>
      <c r="G4" s="18"/>
      <c r="H4" s="18"/>
      <c r="I4" s="18"/>
      <c r="J4" s="87"/>
    </row>
    <row r="5" spans="1:16" ht="17.25" customHeight="1"/>
    <row r="6" spans="1:16" ht="17.25" customHeight="1"/>
    <row r="7" spans="1:16" ht="17.25" customHeight="1">
      <c r="A7" s="8" t="s">
        <v>0</v>
      </c>
      <c r="B7" s="19"/>
      <c r="C7" s="19" t="s">
        <v>2</v>
      </c>
      <c r="D7" s="19"/>
      <c r="E7" s="19"/>
      <c r="F7" s="19"/>
      <c r="G7" s="19"/>
      <c r="H7" s="19"/>
      <c r="I7" s="19"/>
      <c r="J7" s="88" t="s">
        <v>3</v>
      </c>
    </row>
    <row r="8" spans="1:16" ht="17.25" customHeight="1">
      <c r="A8" s="9" t="s">
        <v>30</v>
      </c>
      <c r="B8" s="20"/>
      <c r="C8" s="32"/>
      <c r="D8" s="32"/>
      <c r="E8" s="32"/>
      <c r="F8" s="32"/>
      <c r="G8" s="32"/>
      <c r="H8" s="32"/>
      <c r="I8" s="32"/>
      <c r="J8" s="89"/>
    </row>
    <row r="9" spans="1:16" ht="7.5" customHeight="1">
      <c r="A9" s="10"/>
      <c r="B9" s="21"/>
      <c r="C9" s="21"/>
      <c r="D9" s="21"/>
      <c r="E9" s="21"/>
      <c r="F9" s="21"/>
      <c r="G9" s="21"/>
      <c r="H9" s="21"/>
      <c r="I9" s="21"/>
      <c r="J9" s="90"/>
    </row>
    <row r="10" spans="1:16" s="3" customFormat="1" ht="17.25" customHeight="1">
      <c r="A10" s="11" t="s">
        <v>153</v>
      </c>
      <c r="B10" s="22" t="s">
        <v>163</v>
      </c>
      <c r="C10" s="33">
        <f ca="1">YEAR(TODAY())</f>
        <v>2026</v>
      </c>
      <c r="D10" s="53" t="s">
        <v>6</v>
      </c>
      <c r="E10" s="33">
        <v>11</v>
      </c>
      <c r="F10" s="53" t="s">
        <v>39</v>
      </c>
      <c r="G10" s="33">
        <v>1</v>
      </c>
      <c r="H10" s="53" t="s">
        <v>42</v>
      </c>
      <c r="I10" s="53"/>
      <c r="J10" s="91">
        <v>43009</v>
      </c>
    </row>
    <row r="11" spans="1:16" s="3" customFormat="1" ht="7.5" customHeight="1">
      <c r="A11" s="12"/>
      <c r="B11" s="23"/>
      <c r="C11" s="23"/>
      <c r="D11" s="53"/>
      <c r="E11" s="23"/>
      <c r="F11" s="53"/>
      <c r="G11" s="23"/>
      <c r="H11" s="53"/>
      <c r="I11" s="53"/>
      <c r="J11" s="91"/>
    </row>
    <row r="12" spans="1:16" ht="17.25" customHeight="1">
      <c r="A12" s="13" t="s">
        <v>153</v>
      </c>
      <c r="B12" s="24" t="s">
        <v>164</v>
      </c>
      <c r="C12" s="34" t="s">
        <v>177</v>
      </c>
      <c r="D12" s="54"/>
      <c r="E12" s="54"/>
      <c r="F12" s="54"/>
      <c r="G12" s="54"/>
      <c r="H12" s="54"/>
      <c r="I12" s="73"/>
      <c r="J12" s="92" t="s">
        <v>178</v>
      </c>
    </row>
    <row r="13" spans="1:16" ht="7.5" customHeight="1">
      <c r="A13" s="14"/>
      <c r="B13" s="25"/>
      <c r="C13" s="29"/>
      <c r="D13" s="29"/>
      <c r="E13" s="29"/>
      <c r="F13" s="29"/>
      <c r="G13" s="29"/>
      <c r="H13" s="29"/>
      <c r="I13" s="29"/>
      <c r="J13" s="92"/>
    </row>
    <row r="14" spans="1:16" ht="17.25" customHeight="1">
      <c r="A14" s="13" t="s">
        <v>153</v>
      </c>
      <c r="B14" s="24" t="s">
        <v>166</v>
      </c>
      <c r="C14" s="34" t="s">
        <v>192</v>
      </c>
      <c r="D14" s="54"/>
      <c r="E14" s="54"/>
      <c r="F14" s="54"/>
      <c r="G14" s="54"/>
      <c r="H14" s="54"/>
      <c r="I14" s="73"/>
      <c r="J14" s="92" t="s">
        <v>16</v>
      </c>
    </row>
    <row r="15" spans="1:16" ht="7.5" customHeight="1">
      <c r="A15" s="14"/>
      <c r="B15" s="25"/>
      <c r="C15" s="35"/>
      <c r="D15" s="35"/>
      <c r="E15" s="35"/>
      <c r="F15" s="35"/>
      <c r="G15" s="35"/>
      <c r="H15" s="35"/>
      <c r="I15" s="35"/>
      <c r="J15" s="92"/>
    </row>
    <row r="16" spans="1:16" ht="17.25" customHeight="1">
      <c r="A16" s="13" t="s">
        <v>153</v>
      </c>
      <c r="B16" s="24" t="s">
        <v>167</v>
      </c>
      <c r="C16" s="34" t="s">
        <v>85</v>
      </c>
      <c r="D16" s="54"/>
      <c r="E16" s="54"/>
      <c r="F16" s="54"/>
      <c r="G16" s="54"/>
      <c r="H16" s="54"/>
      <c r="I16" s="73"/>
      <c r="J16" s="92" t="s">
        <v>85</v>
      </c>
      <c r="L16" s="26"/>
      <c r="M16" s="26"/>
      <c r="N16" s="26"/>
      <c r="O16" s="26"/>
      <c r="P16" s="26"/>
    </row>
    <row r="17" spans="1:16" ht="7.5" customHeight="1">
      <c r="A17" s="13"/>
      <c r="B17" s="26"/>
      <c r="C17" s="29"/>
      <c r="D17" s="29"/>
      <c r="E17" s="29"/>
      <c r="F17" s="29"/>
      <c r="G17" s="29"/>
      <c r="H17" s="29"/>
      <c r="I17" s="29"/>
      <c r="J17" s="92"/>
      <c r="L17" s="26"/>
      <c r="M17" s="26"/>
      <c r="N17" s="26"/>
      <c r="O17" s="26"/>
      <c r="P17" s="26"/>
    </row>
    <row r="18" spans="1:16" ht="17.25" customHeight="1">
      <c r="A18" s="15" t="s">
        <v>162</v>
      </c>
      <c r="B18" s="27"/>
      <c r="C18" s="36"/>
      <c r="D18" s="36"/>
      <c r="E18" s="36"/>
      <c r="F18" s="36"/>
      <c r="G18" s="36"/>
      <c r="H18" s="36"/>
      <c r="I18" s="36"/>
      <c r="J18" s="93"/>
      <c r="L18" s="26"/>
      <c r="M18" s="26"/>
      <c r="N18" s="26"/>
      <c r="O18" s="26"/>
      <c r="P18" s="26"/>
    </row>
    <row r="19" spans="1:16" ht="7.5" customHeight="1">
      <c r="A19" s="13"/>
      <c r="B19" s="26"/>
      <c r="C19" s="29"/>
      <c r="D19" s="29"/>
      <c r="E19" s="29"/>
      <c r="F19" s="29"/>
      <c r="G19" s="29"/>
      <c r="H19" s="29"/>
      <c r="I19" s="29"/>
      <c r="J19" s="92"/>
    </row>
    <row r="20" spans="1:16" ht="17.25" customHeight="1">
      <c r="A20" s="13"/>
      <c r="B20" s="26" t="s">
        <v>64</v>
      </c>
      <c r="C20" s="37" t="s">
        <v>40</v>
      </c>
      <c r="D20" s="37"/>
      <c r="E20" s="63">
        <v>5</v>
      </c>
      <c r="F20" s="66"/>
      <c r="G20" s="37" t="s">
        <v>49</v>
      </c>
      <c r="H20" s="37"/>
      <c r="I20" s="74">
        <v>10</v>
      </c>
      <c r="J20" s="92" t="s">
        <v>84</v>
      </c>
      <c r="L20" s="26" t="s">
        <v>91</v>
      </c>
      <c r="M20" s="103"/>
      <c r="N20" s="103"/>
      <c r="O20" s="103"/>
      <c r="P20" s="103"/>
    </row>
    <row r="21" spans="1:16" ht="7.5" customHeight="1">
      <c r="A21" s="13"/>
      <c r="B21" s="26"/>
      <c r="C21" s="29"/>
      <c r="D21" s="29"/>
      <c r="E21" s="29"/>
      <c r="F21" s="29"/>
      <c r="G21" s="29"/>
      <c r="H21" s="29"/>
      <c r="I21" s="29"/>
      <c r="J21" s="92"/>
      <c r="L21" s="103"/>
      <c r="M21" s="103"/>
      <c r="N21" s="103"/>
      <c r="O21" s="103"/>
      <c r="P21" s="103"/>
    </row>
    <row r="22" spans="1:16" ht="17.25" customHeight="1">
      <c r="A22" s="13"/>
      <c r="B22" s="26" t="s">
        <v>54</v>
      </c>
      <c r="C22" s="37" t="s">
        <v>40</v>
      </c>
      <c r="D22" s="37"/>
      <c r="E22" s="63">
        <v>2</v>
      </c>
      <c r="F22" s="66"/>
      <c r="G22" s="37" t="s">
        <v>49</v>
      </c>
      <c r="H22" s="37"/>
      <c r="I22" s="74">
        <v>10</v>
      </c>
      <c r="J22" s="92" t="s">
        <v>86</v>
      </c>
      <c r="L22" s="103"/>
      <c r="M22" s="103"/>
      <c r="N22" s="103"/>
      <c r="O22" s="103"/>
      <c r="P22" s="103"/>
    </row>
    <row r="23" spans="1:16" ht="7.5" customHeight="1">
      <c r="A23" s="13"/>
      <c r="B23" s="26"/>
      <c r="C23" s="29"/>
      <c r="D23" s="29"/>
      <c r="E23" s="29"/>
      <c r="F23" s="29"/>
      <c r="G23" s="29"/>
      <c r="H23" s="29"/>
      <c r="I23" s="29"/>
      <c r="J23" s="92"/>
      <c r="L23" s="103"/>
      <c r="M23" s="103"/>
      <c r="N23" s="103"/>
      <c r="O23" s="103"/>
      <c r="P23" s="103"/>
    </row>
    <row r="24" spans="1:16" ht="17.25" customHeight="1">
      <c r="A24" s="13"/>
      <c r="B24" s="26" t="s">
        <v>47</v>
      </c>
      <c r="C24" s="38" t="s">
        <v>89</v>
      </c>
      <c r="D24" s="39"/>
      <c r="E24" s="64"/>
      <c r="F24" s="64"/>
      <c r="G24" s="69" t="s">
        <v>184</v>
      </c>
      <c r="H24" s="71"/>
      <c r="I24" s="75"/>
      <c r="J24" s="92" t="s">
        <v>134</v>
      </c>
      <c r="L24" s="103"/>
      <c r="M24" s="103"/>
      <c r="N24" s="103"/>
      <c r="O24" s="103"/>
      <c r="P24" s="103"/>
    </row>
    <row r="25" spans="1:16" ht="7.5" customHeight="1">
      <c r="A25" s="13"/>
      <c r="B25" s="26"/>
      <c r="C25" s="39"/>
      <c r="D25" s="39"/>
      <c r="E25" s="64"/>
      <c r="F25" s="64"/>
      <c r="G25" s="39"/>
      <c r="H25" s="39"/>
      <c r="I25" s="76"/>
      <c r="J25" s="92"/>
      <c r="L25" s="103"/>
      <c r="M25" s="103"/>
      <c r="N25" s="103"/>
      <c r="O25" s="103"/>
      <c r="P25" s="103"/>
    </row>
    <row r="26" spans="1:16" ht="17.25" customHeight="1">
      <c r="A26" s="13"/>
      <c r="B26" s="26"/>
      <c r="C26" s="37" t="s">
        <v>40</v>
      </c>
      <c r="D26" s="37"/>
      <c r="E26" s="63">
        <v>5</v>
      </c>
      <c r="F26" s="66"/>
      <c r="G26" s="37" t="s">
        <v>49</v>
      </c>
      <c r="H26" s="37"/>
      <c r="I26" s="77">
        <v>10</v>
      </c>
      <c r="J26" s="92" t="s">
        <v>84</v>
      </c>
      <c r="L26" s="103"/>
      <c r="M26" s="103"/>
      <c r="N26" s="103"/>
      <c r="O26" s="103"/>
      <c r="P26" s="103"/>
    </row>
    <row r="27" spans="1:16" ht="7.5" customHeight="1">
      <c r="A27" s="16"/>
      <c r="B27" s="28"/>
      <c r="C27" s="40"/>
      <c r="D27" s="40"/>
      <c r="E27" s="40"/>
      <c r="F27" s="40"/>
      <c r="G27" s="40"/>
      <c r="H27" s="40"/>
      <c r="I27" s="40"/>
      <c r="J27" s="94"/>
    </row>
    <row r="28" spans="1:16" ht="17.25" customHeight="1">
      <c r="A28" s="9" t="s">
        <v>34</v>
      </c>
      <c r="B28" s="20"/>
      <c r="C28" s="20"/>
      <c r="D28" s="20"/>
      <c r="E28" s="20"/>
      <c r="F28" s="20"/>
      <c r="G28" s="20"/>
      <c r="H28" s="20"/>
      <c r="I28" s="20"/>
      <c r="J28" s="95"/>
    </row>
    <row r="29" spans="1:16" s="4" customFormat="1" ht="7.5" customHeight="1">
      <c r="A29" s="10"/>
      <c r="B29" s="21"/>
      <c r="C29" s="21"/>
      <c r="D29" s="21"/>
      <c r="E29" s="21"/>
      <c r="F29" s="21"/>
      <c r="G29" s="21"/>
      <c r="H29" s="21"/>
      <c r="I29" s="21"/>
      <c r="J29" s="90"/>
    </row>
    <row r="30" spans="1:16" ht="17.25" customHeight="1">
      <c r="A30" s="15" t="s">
        <v>152</v>
      </c>
      <c r="B30" s="27"/>
      <c r="C30" s="41"/>
      <c r="D30" s="41"/>
      <c r="E30" s="41"/>
      <c r="F30" s="41"/>
      <c r="G30" s="41"/>
      <c r="H30" s="41"/>
      <c r="I30" s="41"/>
      <c r="J30" s="96"/>
    </row>
    <row r="31" spans="1:16" ht="7.5" customHeight="1">
      <c r="A31" s="13"/>
      <c r="B31" s="26"/>
      <c r="C31" s="29"/>
      <c r="D31" s="29"/>
      <c r="E31" s="29"/>
      <c r="F31" s="29"/>
      <c r="G31" s="29"/>
      <c r="H31" s="29"/>
      <c r="I31" s="29"/>
      <c r="J31" s="92"/>
    </row>
    <row r="32" spans="1:16" ht="17.25" customHeight="1">
      <c r="A32" s="13"/>
      <c r="B32" s="26" t="s">
        <v>8</v>
      </c>
      <c r="C32" s="34" t="s">
        <v>83</v>
      </c>
      <c r="D32" s="54"/>
      <c r="E32" s="54"/>
      <c r="F32" s="54"/>
      <c r="G32" s="54"/>
      <c r="H32" s="54"/>
      <c r="I32" s="73"/>
      <c r="J32" s="97" t="s">
        <v>97</v>
      </c>
      <c r="M32" s="26"/>
      <c r="N32" s="26"/>
      <c r="O32" s="26"/>
      <c r="P32" s="26"/>
    </row>
    <row r="33" spans="1:16" s="4" customFormat="1" ht="7.5" customHeight="1">
      <c r="A33" s="13"/>
      <c r="B33" s="26"/>
      <c r="C33" s="29"/>
      <c r="D33" s="29"/>
      <c r="E33" s="29"/>
      <c r="F33" s="29"/>
      <c r="G33" s="29"/>
      <c r="H33" s="29"/>
      <c r="I33" s="29"/>
      <c r="J33" s="98"/>
      <c r="L33" s="26"/>
      <c r="M33" s="26"/>
      <c r="N33" s="26"/>
      <c r="O33" s="26"/>
      <c r="P33" s="26"/>
    </row>
    <row r="34" spans="1:16" ht="17.25" customHeight="1">
      <c r="A34" s="13"/>
      <c r="B34" s="26" t="s">
        <v>63</v>
      </c>
      <c r="C34" s="34" t="s">
        <v>192</v>
      </c>
      <c r="D34" s="54"/>
      <c r="E34" s="54"/>
      <c r="F34" s="54"/>
      <c r="G34" s="54"/>
      <c r="H34" s="54"/>
      <c r="I34" s="73"/>
      <c r="J34" s="97" t="s">
        <v>193</v>
      </c>
      <c r="L34" s="26" t="s">
        <v>88</v>
      </c>
      <c r="M34" s="26"/>
      <c r="N34" s="26"/>
      <c r="O34" s="26"/>
      <c r="P34" s="26"/>
    </row>
    <row r="35" spans="1:16" ht="7.5" customHeight="1">
      <c r="A35" s="13"/>
      <c r="B35" s="26"/>
      <c r="C35" s="29"/>
      <c r="D35" s="29"/>
      <c r="E35" s="29"/>
      <c r="F35" s="29"/>
      <c r="G35" s="29"/>
      <c r="H35" s="29"/>
      <c r="I35" s="29"/>
      <c r="J35" s="92"/>
      <c r="L35" s="26"/>
      <c r="M35" s="26"/>
      <c r="N35" s="26"/>
      <c r="O35" s="26"/>
      <c r="P35" s="26"/>
    </row>
    <row r="36" spans="1:16" ht="17.25" customHeight="1">
      <c r="A36" s="13"/>
      <c r="B36" s="29" t="s">
        <v>65</v>
      </c>
      <c r="C36" s="42" t="s">
        <v>179</v>
      </c>
      <c r="D36" s="55"/>
      <c r="E36" s="29" t="s">
        <v>67</v>
      </c>
      <c r="F36" s="29"/>
      <c r="G36" s="29"/>
      <c r="H36" s="29"/>
      <c r="I36" s="29"/>
      <c r="J36" s="99" t="s">
        <v>195</v>
      </c>
      <c r="L36" s="26"/>
      <c r="M36" s="26"/>
      <c r="N36" s="26"/>
      <c r="O36" s="26"/>
      <c r="P36" s="26"/>
    </row>
    <row r="37" spans="1:16" ht="7.5" customHeight="1">
      <c r="A37" s="13"/>
      <c r="B37" s="29"/>
      <c r="C37" s="29"/>
      <c r="D37" s="29"/>
      <c r="E37" s="29"/>
      <c r="F37" s="29"/>
      <c r="G37" s="29"/>
      <c r="H37" s="29"/>
      <c r="I37" s="29"/>
      <c r="J37" s="92"/>
      <c r="L37" s="26"/>
      <c r="M37" s="26"/>
      <c r="N37" s="26"/>
      <c r="O37" s="26"/>
      <c r="P37" s="26"/>
    </row>
    <row r="38" spans="1:16" ht="17.25" customHeight="1">
      <c r="A38" s="13"/>
      <c r="B38" s="29" t="s">
        <v>66</v>
      </c>
      <c r="C38" s="43" t="s">
        <v>180</v>
      </c>
      <c r="D38" s="56"/>
      <c r="E38" s="29"/>
      <c r="F38" s="67" t="s">
        <v>68</v>
      </c>
      <c r="G38" s="67"/>
      <c r="H38" s="67"/>
      <c r="I38" s="78"/>
      <c r="J38" s="92" t="s">
        <v>137</v>
      </c>
      <c r="L38" s="26"/>
      <c r="M38" s="26"/>
      <c r="N38" s="26"/>
      <c r="O38" s="26"/>
      <c r="P38" s="26"/>
    </row>
    <row r="39" spans="1:16" ht="8.25" customHeight="1">
      <c r="A39" s="13"/>
      <c r="B39" s="26"/>
      <c r="C39" s="29"/>
      <c r="D39" s="29"/>
      <c r="E39" s="29"/>
      <c r="F39" s="29"/>
      <c r="G39" s="29"/>
      <c r="H39" s="29"/>
      <c r="I39" s="29"/>
      <c r="J39" s="92"/>
      <c r="L39" s="26"/>
      <c r="M39" s="26"/>
      <c r="N39" s="26"/>
      <c r="O39" s="26"/>
      <c r="P39" s="26"/>
    </row>
    <row r="40" spans="1:16" ht="17.25" customHeight="1">
      <c r="A40" s="15" t="s">
        <v>155</v>
      </c>
      <c r="B40" s="27"/>
      <c r="C40" s="41"/>
      <c r="D40" s="41"/>
      <c r="E40" s="41"/>
      <c r="F40" s="41"/>
      <c r="G40" s="41"/>
      <c r="H40" s="41"/>
      <c r="I40" s="41"/>
      <c r="J40" s="93"/>
      <c r="L40" s="26" t="s">
        <v>154</v>
      </c>
      <c r="M40" s="26"/>
      <c r="N40" s="26"/>
      <c r="O40" s="26"/>
      <c r="P40" s="26"/>
    </row>
    <row r="41" spans="1:16" ht="7.5" customHeight="1">
      <c r="A41" s="13"/>
      <c r="B41" s="26"/>
      <c r="J41" s="92"/>
      <c r="L41" s="26"/>
      <c r="M41" s="26"/>
      <c r="N41" s="26"/>
      <c r="O41" s="26"/>
      <c r="P41" s="26"/>
    </row>
    <row r="42" spans="1:16" ht="17.25" customHeight="1">
      <c r="A42" s="13"/>
      <c r="B42" s="26"/>
      <c r="C42" s="44" t="s">
        <v>20</v>
      </c>
      <c r="D42" s="57"/>
      <c r="E42" s="57"/>
      <c r="F42" s="57"/>
      <c r="G42" s="57"/>
      <c r="H42" s="57"/>
      <c r="I42" s="79"/>
      <c r="J42" s="92" t="s">
        <v>20</v>
      </c>
      <c r="L42" s="26"/>
      <c r="M42" s="26"/>
      <c r="N42" s="26"/>
      <c r="O42" s="26"/>
      <c r="P42" s="26"/>
    </row>
    <row r="43" spans="1:16" ht="7.5" customHeight="1">
      <c r="A43" s="14"/>
      <c r="B43" s="25"/>
      <c r="C43" s="35"/>
      <c r="D43" s="35"/>
      <c r="E43" s="35"/>
      <c r="F43" s="35"/>
      <c r="G43" s="35"/>
      <c r="H43" s="35"/>
      <c r="I43" s="35"/>
      <c r="J43" s="92"/>
      <c r="L43" s="26"/>
      <c r="M43" s="26"/>
      <c r="N43" s="26"/>
      <c r="O43" s="26"/>
      <c r="P43" s="26"/>
    </row>
    <row r="44" spans="1:16" ht="17.25" customHeight="1">
      <c r="A44" s="9" t="s">
        <v>92</v>
      </c>
      <c r="B44" s="20"/>
      <c r="C44" s="20"/>
      <c r="D44" s="20"/>
      <c r="E44" s="20"/>
      <c r="F44" s="20"/>
      <c r="G44" s="20"/>
      <c r="H44" s="20"/>
      <c r="I44" s="20"/>
      <c r="J44" s="100"/>
      <c r="L44" s="26"/>
      <c r="M44" s="26"/>
      <c r="N44" s="26"/>
      <c r="O44" s="26"/>
      <c r="P44" s="26"/>
    </row>
    <row r="45" spans="1:16" ht="7.5" customHeight="1">
      <c r="A45" s="14"/>
      <c r="B45" s="25"/>
      <c r="C45" s="35"/>
      <c r="D45" s="35"/>
      <c r="E45" s="35"/>
      <c r="F45" s="35"/>
      <c r="G45" s="35"/>
      <c r="H45" s="35"/>
      <c r="I45" s="35"/>
      <c r="J45" s="92"/>
    </row>
    <row r="46" spans="1:16" ht="17.25" customHeight="1">
      <c r="A46" s="15" t="s">
        <v>156</v>
      </c>
      <c r="B46" s="27"/>
      <c r="C46" s="41"/>
      <c r="D46" s="41"/>
      <c r="E46" s="41"/>
      <c r="F46" s="41"/>
      <c r="G46" s="41"/>
      <c r="H46" s="41"/>
      <c r="I46" s="41"/>
      <c r="J46" s="93"/>
      <c r="L46" s="26" t="s">
        <v>130</v>
      </c>
      <c r="M46" s="26"/>
      <c r="N46" s="26"/>
      <c r="O46" s="26"/>
      <c r="P46" s="26"/>
    </row>
    <row r="47" spans="1:16" ht="7.5" customHeight="1">
      <c r="A47" s="14"/>
      <c r="B47" s="25"/>
      <c r="C47" s="30"/>
      <c r="D47" s="30"/>
      <c r="E47" s="30"/>
      <c r="I47" s="68"/>
      <c r="J47" s="92"/>
      <c r="L47" s="26"/>
      <c r="M47" s="26"/>
      <c r="N47" s="26"/>
      <c r="O47" s="26"/>
      <c r="P47" s="26"/>
    </row>
    <row r="48" spans="1:16" ht="17.25" customHeight="1">
      <c r="A48" s="14"/>
      <c r="B48" s="30" t="s">
        <v>93</v>
      </c>
      <c r="C48" s="45" t="s">
        <v>185</v>
      </c>
      <c r="E48" s="30"/>
      <c r="F48" s="68" t="s">
        <v>125</v>
      </c>
      <c r="G48" s="70">
        <v>3</v>
      </c>
      <c r="H48" s="72"/>
      <c r="I48" s="1" t="s">
        <v>123</v>
      </c>
      <c r="J48" s="92" t="s">
        <v>139</v>
      </c>
      <c r="L48" s="26"/>
      <c r="M48" s="26"/>
      <c r="N48" s="26"/>
      <c r="O48" s="26"/>
      <c r="P48" s="26"/>
    </row>
    <row r="49" spans="1:16" ht="7.5" customHeight="1">
      <c r="A49" s="14"/>
      <c r="B49" s="25"/>
      <c r="C49" s="23"/>
      <c r="D49" s="23"/>
      <c r="E49" s="23"/>
      <c r="G49" s="23"/>
      <c r="I49" s="80"/>
      <c r="J49" s="101"/>
      <c r="L49" s="26"/>
      <c r="M49" s="26"/>
      <c r="N49" s="26"/>
      <c r="O49" s="26"/>
      <c r="P49" s="26"/>
    </row>
    <row r="50" spans="1:16" ht="17.25" customHeight="1">
      <c r="A50" s="14"/>
      <c r="B50" s="30" t="s">
        <v>95</v>
      </c>
      <c r="C50" s="45" t="s">
        <v>185</v>
      </c>
      <c r="E50" s="30"/>
      <c r="F50" s="68" t="s">
        <v>125</v>
      </c>
      <c r="G50" s="70">
        <v>2</v>
      </c>
      <c r="H50" s="72"/>
      <c r="I50" s="1" t="s">
        <v>168</v>
      </c>
      <c r="J50" s="92" t="s">
        <v>38</v>
      </c>
      <c r="L50" s="26"/>
      <c r="M50" s="26"/>
      <c r="N50" s="26"/>
      <c r="O50" s="26"/>
      <c r="P50" s="26"/>
    </row>
    <row r="51" spans="1:16" ht="7.5" customHeight="1">
      <c r="A51" s="14"/>
      <c r="B51" s="25"/>
      <c r="C51" s="23"/>
      <c r="D51" s="23"/>
      <c r="E51" s="23"/>
      <c r="G51" s="23"/>
      <c r="I51" s="80"/>
      <c r="J51" s="101"/>
      <c r="L51" s="26"/>
      <c r="M51" s="26"/>
      <c r="N51" s="26"/>
      <c r="O51" s="26"/>
      <c r="P51" s="26"/>
    </row>
    <row r="52" spans="1:16" ht="17.25" customHeight="1">
      <c r="A52" s="14"/>
      <c r="B52" s="30" t="s">
        <v>96</v>
      </c>
      <c r="C52" s="45" t="s">
        <v>185</v>
      </c>
      <c r="E52" s="30"/>
      <c r="F52" s="68" t="s">
        <v>125</v>
      </c>
      <c r="G52" s="70">
        <v>1</v>
      </c>
      <c r="H52" s="72"/>
      <c r="I52" s="1" t="s">
        <v>123</v>
      </c>
      <c r="J52" s="92" t="s">
        <v>142</v>
      </c>
      <c r="L52" s="26"/>
      <c r="M52" s="26"/>
      <c r="N52" s="26"/>
      <c r="O52" s="26"/>
      <c r="P52" s="26"/>
    </row>
    <row r="53" spans="1:16" ht="7.5" customHeight="1">
      <c r="A53" s="14"/>
      <c r="B53" s="25"/>
      <c r="C53" s="23"/>
      <c r="D53" s="23"/>
      <c r="E53" s="23"/>
      <c r="G53" s="23"/>
      <c r="H53" s="23"/>
      <c r="I53" s="23"/>
      <c r="J53" s="101"/>
      <c r="L53" s="26"/>
      <c r="M53" s="26"/>
      <c r="N53" s="26"/>
      <c r="O53" s="26"/>
      <c r="P53" s="26"/>
    </row>
    <row r="54" spans="1:16" ht="17.25" customHeight="1">
      <c r="A54" s="14"/>
      <c r="B54" s="30" t="s">
        <v>31</v>
      </c>
      <c r="C54" s="45" t="s">
        <v>185</v>
      </c>
      <c r="E54" s="30"/>
      <c r="F54" s="68" t="s">
        <v>125</v>
      </c>
      <c r="G54" s="70">
        <v>1</v>
      </c>
      <c r="H54" s="72"/>
      <c r="I54" s="1" t="s">
        <v>123</v>
      </c>
      <c r="J54" s="92" t="s">
        <v>142</v>
      </c>
      <c r="L54" s="26"/>
      <c r="M54" s="26"/>
      <c r="N54" s="26"/>
      <c r="O54" s="26"/>
      <c r="P54" s="26"/>
    </row>
    <row r="55" spans="1:16" ht="7.5" customHeight="1">
      <c r="A55" s="14"/>
      <c r="B55" s="25"/>
      <c r="C55" s="23"/>
      <c r="D55" s="23"/>
      <c r="E55" s="23"/>
      <c r="G55" s="23"/>
      <c r="H55" s="23"/>
      <c r="I55" s="23"/>
      <c r="J55" s="101"/>
    </row>
    <row r="56" spans="1:16" ht="17.25" customHeight="1">
      <c r="A56" s="14"/>
      <c r="B56" s="30" t="s">
        <v>98</v>
      </c>
      <c r="C56" s="45" t="s">
        <v>185</v>
      </c>
      <c r="E56" s="30"/>
      <c r="F56" s="68" t="s">
        <v>125</v>
      </c>
      <c r="G56" s="70">
        <v>5</v>
      </c>
      <c r="H56" s="72"/>
      <c r="I56" s="1" t="s">
        <v>123</v>
      </c>
      <c r="J56" s="92" t="s">
        <v>143</v>
      </c>
    </row>
    <row r="57" spans="1:16" ht="7.5" customHeight="1">
      <c r="A57" s="14"/>
      <c r="B57" s="25"/>
      <c r="C57" s="23"/>
      <c r="D57" s="23"/>
      <c r="E57" s="23"/>
      <c r="G57" s="23"/>
      <c r="H57" s="23"/>
      <c r="I57" s="23"/>
      <c r="J57" s="101"/>
    </row>
    <row r="58" spans="1:16" ht="17.25" customHeight="1">
      <c r="A58" s="14"/>
      <c r="B58" s="30" t="s">
        <v>100</v>
      </c>
      <c r="C58" s="45" t="s">
        <v>185</v>
      </c>
      <c r="E58" s="30"/>
      <c r="F58" s="68" t="s">
        <v>125</v>
      </c>
      <c r="G58" s="70">
        <v>2</v>
      </c>
      <c r="H58" s="72"/>
      <c r="I58" s="1" t="s">
        <v>128</v>
      </c>
      <c r="J58" s="92" t="s">
        <v>144</v>
      </c>
    </row>
    <row r="59" spans="1:16" ht="7.5" customHeight="1">
      <c r="A59" s="14"/>
      <c r="B59" s="25"/>
      <c r="C59" s="23"/>
      <c r="D59" s="23"/>
      <c r="E59" s="23"/>
      <c r="G59" s="23"/>
      <c r="H59" s="23"/>
      <c r="I59" s="23"/>
      <c r="J59" s="101"/>
    </row>
    <row r="60" spans="1:16" ht="17.25" customHeight="1">
      <c r="A60" s="14"/>
      <c r="B60" s="30" t="s">
        <v>99</v>
      </c>
      <c r="C60" s="45" t="s">
        <v>185</v>
      </c>
      <c r="E60" s="30"/>
      <c r="F60" s="68" t="s">
        <v>125</v>
      </c>
      <c r="G60" s="70">
        <v>20</v>
      </c>
      <c r="H60" s="72"/>
      <c r="I60" s="1" t="s">
        <v>128</v>
      </c>
      <c r="J60" s="92" t="s">
        <v>50</v>
      </c>
    </row>
    <row r="61" spans="1:16" ht="7.5" customHeight="1">
      <c r="A61" s="14"/>
      <c r="B61" s="25"/>
      <c r="C61" s="23"/>
      <c r="D61" s="23"/>
      <c r="E61" s="23"/>
      <c r="F61" s="23"/>
      <c r="G61" s="23"/>
      <c r="H61" s="23"/>
      <c r="I61" s="23"/>
      <c r="J61" s="101"/>
    </row>
    <row r="62" spans="1:16" ht="17.25" customHeight="1">
      <c r="A62" s="14"/>
      <c r="B62" s="29" t="s">
        <v>101</v>
      </c>
      <c r="C62" s="46"/>
      <c r="D62" s="58"/>
      <c r="E62" s="58"/>
      <c r="F62" s="58"/>
      <c r="G62" s="58"/>
      <c r="H62" s="58"/>
      <c r="I62" s="81"/>
      <c r="J62" s="101"/>
    </row>
    <row r="63" spans="1:16" ht="17.25" customHeight="1">
      <c r="A63" s="14"/>
      <c r="B63" s="29"/>
      <c r="C63" s="47"/>
      <c r="D63" s="59"/>
      <c r="E63" s="59"/>
      <c r="F63" s="59"/>
      <c r="G63" s="59"/>
      <c r="H63" s="59"/>
      <c r="I63" s="82"/>
      <c r="J63" s="101"/>
    </row>
    <row r="64" spans="1:16" ht="7.5" customHeight="1">
      <c r="A64" s="14"/>
      <c r="B64" s="25"/>
      <c r="C64" s="29"/>
      <c r="D64" s="29"/>
      <c r="E64" s="23"/>
      <c r="F64" s="23"/>
      <c r="G64" s="23"/>
      <c r="H64" s="23"/>
      <c r="I64" s="23"/>
      <c r="J64" s="101"/>
    </row>
    <row r="65" spans="1:10" ht="17.25" customHeight="1">
      <c r="A65" s="15" t="s">
        <v>157</v>
      </c>
      <c r="B65" s="27"/>
      <c r="C65" s="36"/>
      <c r="D65" s="36"/>
      <c r="E65" s="65"/>
      <c r="F65" s="65"/>
      <c r="G65" s="65"/>
      <c r="H65" s="65"/>
      <c r="I65" s="65"/>
      <c r="J65" s="102"/>
    </row>
    <row r="66" spans="1:10" ht="7.5" customHeight="1">
      <c r="A66" s="14"/>
      <c r="B66" s="25"/>
      <c r="C66" s="29"/>
      <c r="D66" s="29"/>
      <c r="E66" s="23"/>
      <c r="F66" s="23"/>
      <c r="G66" s="23"/>
      <c r="H66" s="23"/>
      <c r="I66" s="23"/>
      <c r="J66" s="101"/>
    </row>
    <row r="67" spans="1:10" ht="17.25" customHeight="1">
      <c r="A67" s="14"/>
      <c r="B67" s="30" t="s">
        <v>103</v>
      </c>
      <c r="C67" s="45" t="s">
        <v>185</v>
      </c>
      <c r="D67" s="29"/>
      <c r="E67" s="23"/>
      <c r="F67" s="23"/>
      <c r="G67" s="23"/>
      <c r="H67" s="23"/>
      <c r="I67" s="23"/>
      <c r="J67" s="101" t="s">
        <v>141</v>
      </c>
    </row>
    <row r="68" spans="1:10" ht="7.5" customHeight="1">
      <c r="A68" s="14"/>
      <c r="B68" s="23"/>
      <c r="D68" s="29"/>
      <c r="E68" s="23"/>
      <c r="F68" s="23"/>
      <c r="G68" s="23"/>
      <c r="H68" s="23"/>
      <c r="I68" s="23"/>
      <c r="J68" s="101"/>
    </row>
    <row r="69" spans="1:10" ht="17.25" customHeight="1">
      <c r="A69" s="14"/>
      <c r="B69" s="30" t="s">
        <v>77</v>
      </c>
      <c r="C69" s="45" t="s">
        <v>185</v>
      </c>
      <c r="D69" s="29"/>
      <c r="E69" s="23"/>
      <c r="F69" s="23"/>
      <c r="G69" s="23"/>
      <c r="H69" s="23"/>
      <c r="I69" s="23"/>
      <c r="J69" s="101" t="s">
        <v>141</v>
      </c>
    </row>
    <row r="70" spans="1:10" ht="7.5" customHeight="1">
      <c r="A70" s="14"/>
      <c r="B70" s="23"/>
      <c r="D70" s="23"/>
      <c r="E70" s="23"/>
      <c r="G70" s="23"/>
      <c r="I70" s="80"/>
      <c r="J70" s="101"/>
    </row>
    <row r="71" spans="1:10" ht="17.25" customHeight="1">
      <c r="A71" s="14"/>
      <c r="B71" s="30" t="s">
        <v>104</v>
      </c>
      <c r="C71" s="45" t="s">
        <v>185</v>
      </c>
      <c r="E71" s="30"/>
      <c r="F71" s="68" t="s">
        <v>125</v>
      </c>
      <c r="G71" s="70">
        <v>1</v>
      </c>
      <c r="H71" s="72"/>
      <c r="I71" s="1" t="s">
        <v>129</v>
      </c>
      <c r="J71" s="92" t="s">
        <v>145</v>
      </c>
    </row>
    <row r="72" spans="1:10" ht="7.5" customHeight="1">
      <c r="A72" s="14"/>
      <c r="B72" s="23"/>
      <c r="D72" s="23"/>
      <c r="E72" s="23"/>
      <c r="F72" s="23"/>
      <c r="G72" s="23"/>
      <c r="H72" s="23"/>
      <c r="I72" s="23"/>
      <c r="J72" s="101"/>
    </row>
    <row r="73" spans="1:10" ht="17.25" customHeight="1">
      <c r="A73" s="14"/>
      <c r="B73" s="30" t="s">
        <v>98</v>
      </c>
      <c r="C73" s="45" t="str">
        <f>C56</f>
        <v>有</v>
      </c>
      <c r="E73" s="30"/>
      <c r="F73" s="68" t="s">
        <v>125</v>
      </c>
      <c r="G73" s="70">
        <v>5</v>
      </c>
      <c r="H73" s="72"/>
      <c r="I73" s="1" t="s">
        <v>123</v>
      </c>
      <c r="J73" s="92" t="s">
        <v>143</v>
      </c>
    </row>
    <row r="74" spans="1:10" ht="7.5" customHeight="1">
      <c r="A74" s="14"/>
      <c r="B74" s="23"/>
      <c r="D74" s="23"/>
      <c r="E74" s="23"/>
      <c r="F74" s="23"/>
      <c r="G74" s="23"/>
      <c r="H74" s="23"/>
      <c r="I74" s="23"/>
      <c r="J74" s="101"/>
    </row>
    <row r="75" spans="1:10" ht="17.25" customHeight="1">
      <c r="A75" s="14"/>
      <c r="B75" s="30" t="s">
        <v>100</v>
      </c>
      <c r="C75" s="45" t="s">
        <v>185</v>
      </c>
      <c r="E75" s="30"/>
      <c r="F75" s="68" t="s">
        <v>125</v>
      </c>
      <c r="G75" s="70">
        <v>2</v>
      </c>
      <c r="H75" s="72"/>
      <c r="I75" s="1" t="s">
        <v>128</v>
      </c>
      <c r="J75" s="92" t="s">
        <v>144</v>
      </c>
    </row>
    <row r="76" spans="1:10" ht="7.5" customHeight="1">
      <c r="A76" s="14"/>
      <c r="B76" s="23"/>
      <c r="D76" s="23"/>
      <c r="E76" s="23"/>
      <c r="F76" s="23"/>
      <c r="G76" s="23"/>
      <c r="H76" s="23"/>
      <c r="I76" s="23"/>
      <c r="J76" s="101"/>
    </row>
    <row r="77" spans="1:10" ht="17.25" customHeight="1">
      <c r="A77" s="14"/>
      <c r="B77" s="30" t="s">
        <v>55</v>
      </c>
      <c r="C77" s="45" t="s">
        <v>185</v>
      </c>
      <c r="E77" s="30"/>
      <c r="F77" s="68" t="s">
        <v>125</v>
      </c>
      <c r="G77" s="70">
        <v>1</v>
      </c>
      <c r="H77" s="72"/>
      <c r="I77" s="1" t="s">
        <v>123</v>
      </c>
      <c r="J77" s="92" t="s">
        <v>140</v>
      </c>
    </row>
    <row r="78" spans="1:10" ht="7.5" customHeight="1">
      <c r="A78" s="14"/>
      <c r="B78" s="23"/>
      <c r="D78" s="23"/>
      <c r="E78" s="23"/>
      <c r="F78" s="23"/>
      <c r="G78" s="23"/>
      <c r="H78" s="23"/>
      <c r="I78" s="23"/>
      <c r="J78" s="101"/>
    </row>
    <row r="79" spans="1:10" ht="17.25" customHeight="1">
      <c r="A79" s="14"/>
      <c r="B79" s="30" t="s">
        <v>105</v>
      </c>
      <c r="C79" s="45" t="s">
        <v>185</v>
      </c>
      <c r="E79" s="30"/>
      <c r="F79" s="68" t="s">
        <v>125</v>
      </c>
      <c r="G79" s="70">
        <v>10</v>
      </c>
      <c r="H79" s="72"/>
      <c r="I79" s="1" t="s">
        <v>123</v>
      </c>
      <c r="J79" s="92" t="s">
        <v>143</v>
      </c>
    </row>
    <row r="80" spans="1:10" ht="7.5" customHeight="1">
      <c r="A80" s="14"/>
      <c r="B80" s="23"/>
      <c r="D80" s="23"/>
      <c r="E80" s="23"/>
      <c r="F80" s="23"/>
      <c r="G80" s="23"/>
      <c r="H80" s="23"/>
      <c r="I80" s="23"/>
      <c r="J80" s="101"/>
    </row>
    <row r="81" spans="1:10" ht="17.25" customHeight="1">
      <c r="A81" s="14"/>
      <c r="B81" s="30" t="s">
        <v>99</v>
      </c>
      <c r="C81" s="45" t="s">
        <v>185</v>
      </c>
      <c r="E81" s="30"/>
      <c r="F81" s="68" t="s">
        <v>125</v>
      </c>
      <c r="G81" s="70">
        <v>20</v>
      </c>
      <c r="H81" s="72"/>
      <c r="I81" s="1" t="s">
        <v>128</v>
      </c>
      <c r="J81" s="92" t="s">
        <v>50</v>
      </c>
    </row>
    <row r="82" spans="1:10" ht="7.5" customHeight="1">
      <c r="A82" s="14"/>
      <c r="B82" s="23"/>
      <c r="D82" s="23"/>
      <c r="E82" s="23"/>
      <c r="F82" s="23"/>
      <c r="G82" s="23"/>
      <c r="H82" s="23"/>
      <c r="I82" s="23"/>
      <c r="J82" s="101"/>
    </row>
    <row r="83" spans="1:10" ht="17.25" customHeight="1">
      <c r="A83" s="14"/>
      <c r="B83" s="30" t="s">
        <v>107</v>
      </c>
      <c r="C83" s="45" t="s">
        <v>185</v>
      </c>
      <c r="E83" s="30"/>
      <c r="F83" s="68" t="s">
        <v>125</v>
      </c>
      <c r="G83" s="70">
        <v>2</v>
      </c>
      <c r="H83" s="72"/>
      <c r="I83" s="1" t="s">
        <v>87</v>
      </c>
      <c r="J83" s="92" t="s">
        <v>12</v>
      </c>
    </row>
    <row r="84" spans="1:10" ht="7.5" customHeight="1">
      <c r="A84" s="14"/>
      <c r="B84" s="23"/>
      <c r="D84" s="23"/>
      <c r="E84" s="23"/>
      <c r="F84" s="23"/>
      <c r="G84" s="23"/>
      <c r="H84" s="23"/>
      <c r="I84" s="23"/>
      <c r="J84" s="101"/>
    </row>
    <row r="85" spans="1:10" ht="17.25" customHeight="1">
      <c r="A85" s="14"/>
      <c r="B85" s="30" t="s">
        <v>108</v>
      </c>
      <c r="C85" s="45" t="s">
        <v>126</v>
      </c>
      <c r="E85" s="30"/>
      <c r="F85" s="68" t="s">
        <v>125</v>
      </c>
      <c r="G85" s="70"/>
      <c r="H85" s="72"/>
      <c r="I85" s="1" t="s">
        <v>128</v>
      </c>
      <c r="J85" s="92" t="s">
        <v>146</v>
      </c>
    </row>
    <row r="86" spans="1:10" ht="7.5" customHeight="1">
      <c r="A86" s="14"/>
      <c r="B86" s="23"/>
      <c r="D86" s="23"/>
      <c r="E86" s="23"/>
      <c r="F86" s="23"/>
      <c r="G86" s="23"/>
      <c r="H86" s="23"/>
      <c r="I86" s="23"/>
      <c r="J86" s="101"/>
    </row>
    <row r="87" spans="1:10" ht="17.25" customHeight="1">
      <c r="A87" s="14"/>
      <c r="B87" s="29" t="s">
        <v>101</v>
      </c>
      <c r="C87" s="46"/>
      <c r="D87" s="58"/>
      <c r="E87" s="58"/>
      <c r="F87" s="58"/>
      <c r="G87" s="58"/>
      <c r="H87" s="58"/>
      <c r="I87" s="81"/>
      <c r="J87" s="101"/>
    </row>
    <row r="88" spans="1:10" ht="17.25" customHeight="1">
      <c r="A88" s="14"/>
      <c r="B88" s="29"/>
      <c r="C88" s="47"/>
      <c r="D88" s="59"/>
      <c r="E88" s="59"/>
      <c r="F88" s="59"/>
      <c r="G88" s="59"/>
      <c r="H88" s="59"/>
      <c r="I88" s="82"/>
      <c r="J88" s="101"/>
    </row>
    <row r="89" spans="1:10" ht="7.5" customHeight="1">
      <c r="A89" s="14"/>
      <c r="B89" s="25"/>
      <c r="C89" s="29"/>
      <c r="D89" s="29"/>
      <c r="E89" s="23"/>
      <c r="F89" s="23"/>
      <c r="G89" s="23"/>
      <c r="H89" s="23"/>
      <c r="I89" s="23"/>
      <c r="J89" s="101"/>
    </row>
    <row r="90" spans="1:10" ht="17.25" customHeight="1">
      <c r="A90" s="15" t="s">
        <v>158</v>
      </c>
      <c r="B90" s="27"/>
      <c r="C90" s="41"/>
      <c r="D90" s="41"/>
      <c r="E90" s="41"/>
      <c r="F90" s="41"/>
      <c r="G90" s="41"/>
      <c r="H90" s="41"/>
      <c r="I90" s="41"/>
      <c r="J90" s="102"/>
    </row>
    <row r="91" spans="1:10" ht="7.5" customHeight="1">
      <c r="A91" s="14"/>
      <c r="B91" s="25"/>
      <c r="C91" s="30"/>
      <c r="D91" s="30"/>
      <c r="E91" s="30"/>
      <c r="I91" s="68"/>
      <c r="J91" s="101"/>
    </row>
    <row r="92" spans="1:10" ht="17.25" customHeight="1">
      <c r="A92" s="14"/>
      <c r="B92" s="30" t="s">
        <v>109</v>
      </c>
      <c r="C92" s="45" t="s">
        <v>185</v>
      </c>
      <c r="E92" s="30"/>
      <c r="F92" s="68" t="s">
        <v>125</v>
      </c>
      <c r="G92" s="70">
        <v>3</v>
      </c>
      <c r="H92" s="72"/>
      <c r="I92" s="1" t="s">
        <v>131</v>
      </c>
      <c r="J92" s="92" t="s">
        <v>147</v>
      </c>
    </row>
    <row r="93" spans="1:10" ht="7.5" customHeight="1">
      <c r="A93" s="14"/>
      <c r="B93" s="23"/>
      <c r="D93" s="23"/>
      <c r="E93" s="23"/>
      <c r="G93" s="23"/>
      <c r="I93" s="80"/>
      <c r="J93" s="101"/>
    </row>
    <row r="94" spans="1:10" ht="17.25" customHeight="1">
      <c r="A94" s="14"/>
      <c r="B94" s="30" t="s">
        <v>112</v>
      </c>
      <c r="C94" s="45" t="s">
        <v>185</v>
      </c>
      <c r="E94" s="30"/>
      <c r="F94" s="68" t="s">
        <v>125</v>
      </c>
      <c r="G94" s="70">
        <v>3</v>
      </c>
      <c r="H94" s="72"/>
      <c r="I94" s="1" t="s">
        <v>131</v>
      </c>
      <c r="J94" s="92" t="s">
        <v>147</v>
      </c>
    </row>
    <row r="95" spans="1:10" ht="7.5" customHeight="1">
      <c r="A95" s="14"/>
      <c r="B95" s="23"/>
      <c r="D95" s="23"/>
      <c r="E95" s="23"/>
      <c r="G95" s="23"/>
      <c r="I95" s="80"/>
      <c r="J95" s="101"/>
    </row>
    <row r="96" spans="1:10" ht="17.25" customHeight="1">
      <c r="A96" s="14"/>
      <c r="B96" s="30" t="s">
        <v>33</v>
      </c>
      <c r="C96" s="45" t="s">
        <v>185</v>
      </c>
      <c r="E96" s="30"/>
      <c r="F96" s="68" t="s">
        <v>125</v>
      </c>
      <c r="G96" s="70">
        <v>10</v>
      </c>
      <c r="H96" s="72"/>
      <c r="I96" s="1" t="s">
        <v>132</v>
      </c>
      <c r="J96" s="92" t="s">
        <v>148</v>
      </c>
    </row>
    <row r="97" spans="1:10" ht="7.5" customHeight="1">
      <c r="A97" s="14"/>
      <c r="B97" s="23"/>
      <c r="D97" s="23"/>
      <c r="E97" s="23"/>
      <c r="F97" s="23"/>
      <c r="G97" s="23"/>
      <c r="H97" s="23"/>
      <c r="I97" s="23"/>
      <c r="J97" s="101"/>
    </row>
    <row r="98" spans="1:10" ht="17.25" customHeight="1">
      <c r="A98" s="14"/>
      <c r="B98" s="30" t="s">
        <v>113</v>
      </c>
      <c r="C98" s="45" t="s">
        <v>185</v>
      </c>
      <c r="E98" s="30"/>
      <c r="F98" s="68" t="s">
        <v>125</v>
      </c>
      <c r="G98" s="70">
        <v>10</v>
      </c>
      <c r="H98" s="72"/>
      <c r="I98" s="1" t="s">
        <v>127</v>
      </c>
      <c r="J98" s="92" t="s">
        <v>148</v>
      </c>
    </row>
    <row r="99" spans="1:10" ht="7.5" customHeight="1">
      <c r="A99" s="14"/>
      <c r="B99" s="23"/>
      <c r="D99" s="23"/>
      <c r="E99" s="23"/>
      <c r="F99" s="23"/>
      <c r="G99" s="23"/>
      <c r="H99" s="23"/>
      <c r="I99" s="23"/>
      <c r="J99" s="101"/>
    </row>
    <row r="100" spans="1:10" ht="17.25" customHeight="1">
      <c r="A100" s="14"/>
      <c r="B100" s="29" t="s">
        <v>101</v>
      </c>
      <c r="C100" s="46"/>
      <c r="D100" s="58"/>
      <c r="E100" s="58"/>
      <c r="F100" s="58"/>
      <c r="G100" s="58"/>
      <c r="H100" s="58"/>
      <c r="I100" s="81"/>
      <c r="J100" s="101"/>
    </row>
    <row r="101" spans="1:10" ht="17.25" customHeight="1">
      <c r="A101" s="14"/>
      <c r="B101" s="29"/>
      <c r="C101" s="47"/>
      <c r="D101" s="59"/>
      <c r="E101" s="59"/>
      <c r="F101" s="59"/>
      <c r="G101" s="59"/>
      <c r="H101" s="59"/>
      <c r="I101" s="82"/>
      <c r="J101" s="101"/>
    </row>
    <row r="102" spans="1:10" ht="7.5" customHeight="1">
      <c r="A102" s="14"/>
      <c r="B102" s="25"/>
      <c r="C102" s="29"/>
      <c r="D102" s="29"/>
      <c r="E102" s="23"/>
      <c r="F102" s="23"/>
      <c r="G102" s="23"/>
      <c r="H102" s="23"/>
      <c r="I102" s="23"/>
      <c r="J102" s="101"/>
    </row>
    <row r="103" spans="1:10" ht="17.25" customHeight="1">
      <c r="A103" s="15" t="s">
        <v>159</v>
      </c>
      <c r="B103" s="27"/>
      <c r="C103" s="41"/>
      <c r="D103" s="41"/>
      <c r="E103" s="41"/>
      <c r="F103" s="41"/>
      <c r="G103" s="41"/>
      <c r="H103" s="41"/>
      <c r="I103" s="41"/>
      <c r="J103" s="102"/>
    </row>
    <row r="104" spans="1:10" ht="7.5" customHeight="1">
      <c r="A104" s="14"/>
      <c r="B104" s="25"/>
      <c r="C104" s="30"/>
      <c r="D104" s="30"/>
      <c r="E104" s="30"/>
      <c r="I104" s="68"/>
      <c r="J104" s="101"/>
    </row>
    <row r="105" spans="1:10" ht="17.25" customHeight="1">
      <c r="A105" s="14"/>
      <c r="B105" s="30" t="s">
        <v>114</v>
      </c>
      <c r="C105" s="45" t="s">
        <v>185</v>
      </c>
      <c r="E105" s="30"/>
      <c r="F105" s="68" t="s">
        <v>125</v>
      </c>
      <c r="G105" s="70">
        <v>100</v>
      </c>
      <c r="H105" s="72"/>
      <c r="I105" s="1" t="s">
        <v>129</v>
      </c>
      <c r="J105" s="92" t="s">
        <v>138</v>
      </c>
    </row>
    <row r="106" spans="1:10" ht="7.5" customHeight="1">
      <c r="A106" s="14"/>
      <c r="B106" s="23"/>
      <c r="D106" s="23"/>
      <c r="E106" s="23"/>
      <c r="G106" s="23"/>
      <c r="I106" s="80"/>
      <c r="J106" s="101"/>
    </row>
    <row r="107" spans="1:10" ht="17.25" customHeight="1">
      <c r="A107" s="14"/>
      <c r="B107" s="30" t="s">
        <v>115</v>
      </c>
      <c r="C107" s="45" t="s">
        <v>185</v>
      </c>
      <c r="E107" s="30"/>
      <c r="F107" s="68" t="s">
        <v>125</v>
      </c>
      <c r="G107" s="70">
        <v>100</v>
      </c>
      <c r="H107" s="72"/>
      <c r="I107" s="1" t="s">
        <v>129</v>
      </c>
      <c r="J107" s="92" t="s">
        <v>138</v>
      </c>
    </row>
    <row r="108" spans="1:10" ht="7.5" customHeight="1">
      <c r="A108" s="14"/>
      <c r="B108" s="23"/>
      <c r="D108" s="23"/>
      <c r="E108" s="23"/>
      <c r="G108" s="23"/>
      <c r="I108" s="80"/>
      <c r="J108" s="101"/>
    </row>
    <row r="109" spans="1:10" ht="17.25" customHeight="1">
      <c r="A109" s="14"/>
      <c r="B109" s="30" t="s">
        <v>116</v>
      </c>
      <c r="C109" s="45" t="s">
        <v>126</v>
      </c>
      <c r="E109" s="30"/>
      <c r="F109" s="68" t="s">
        <v>125</v>
      </c>
      <c r="G109" s="70"/>
      <c r="H109" s="72"/>
      <c r="I109" s="1" t="s">
        <v>128</v>
      </c>
      <c r="J109" s="92" t="s">
        <v>149</v>
      </c>
    </row>
    <row r="110" spans="1:10" ht="7.5" customHeight="1">
      <c r="A110" s="14"/>
      <c r="B110" s="23"/>
      <c r="D110" s="23"/>
      <c r="E110" s="23"/>
      <c r="F110" s="23"/>
      <c r="G110" s="23"/>
      <c r="H110" s="23"/>
      <c r="I110" s="23"/>
      <c r="J110" s="101"/>
    </row>
    <row r="111" spans="1:10" ht="17.25" customHeight="1">
      <c r="A111" s="14"/>
      <c r="B111" s="30" t="s">
        <v>118</v>
      </c>
      <c r="C111" s="45" t="s">
        <v>126</v>
      </c>
      <c r="E111" s="30"/>
      <c r="F111" s="68" t="s">
        <v>125</v>
      </c>
      <c r="G111" s="70"/>
      <c r="H111" s="72"/>
      <c r="I111" s="1" t="s">
        <v>128</v>
      </c>
      <c r="J111" s="92" t="s">
        <v>144</v>
      </c>
    </row>
    <row r="112" spans="1:10" ht="7.5" customHeight="1">
      <c r="A112" s="14"/>
      <c r="B112" s="23"/>
      <c r="D112" s="23"/>
      <c r="E112" s="23"/>
      <c r="F112" s="23"/>
      <c r="G112" s="23"/>
      <c r="H112" s="23"/>
      <c r="I112" s="23"/>
      <c r="J112" s="101"/>
    </row>
    <row r="113" spans="1:16" ht="17.25" customHeight="1">
      <c r="A113" s="14"/>
      <c r="B113" s="29" t="s">
        <v>101</v>
      </c>
      <c r="C113" s="48"/>
      <c r="D113" s="60"/>
      <c r="E113" s="60"/>
      <c r="F113" s="60"/>
      <c r="G113" s="60"/>
      <c r="H113" s="60"/>
      <c r="I113" s="83"/>
      <c r="J113" s="101"/>
    </row>
    <row r="114" spans="1:16" ht="7.5" customHeight="1">
      <c r="A114" s="14"/>
      <c r="B114" s="25"/>
      <c r="C114" s="29"/>
      <c r="D114" s="29"/>
      <c r="E114" s="23"/>
      <c r="F114" s="23"/>
      <c r="G114" s="23"/>
      <c r="H114" s="23"/>
      <c r="I114" s="23"/>
      <c r="J114" s="101"/>
    </row>
    <row r="115" spans="1:16" ht="17.25" customHeight="1">
      <c r="A115" s="15" t="s">
        <v>160</v>
      </c>
      <c r="B115" s="27"/>
      <c r="C115" s="36"/>
      <c r="D115" s="36"/>
      <c r="E115" s="65"/>
      <c r="F115" s="65"/>
      <c r="G115" s="65"/>
      <c r="H115" s="65"/>
      <c r="I115" s="65"/>
      <c r="J115" s="102"/>
    </row>
    <row r="116" spans="1:16" ht="7.5" customHeight="1">
      <c r="A116" s="14"/>
      <c r="B116" s="25"/>
      <c r="C116" s="29"/>
      <c r="D116" s="29"/>
      <c r="E116" s="23"/>
      <c r="F116" s="23"/>
      <c r="G116" s="23"/>
      <c r="H116" s="23"/>
      <c r="I116" s="23"/>
      <c r="J116" s="101"/>
    </row>
    <row r="117" spans="1:16" ht="17.25" customHeight="1">
      <c r="A117" s="14"/>
      <c r="B117" s="30" t="s">
        <v>119</v>
      </c>
      <c r="C117" s="45" t="s">
        <v>185</v>
      </c>
      <c r="E117" s="30"/>
      <c r="F117" s="68" t="s">
        <v>125</v>
      </c>
      <c r="G117" s="70">
        <v>100</v>
      </c>
      <c r="H117" s="72"/>
      <c r="I117" s="1" t="s">
        <v>129</v>
      </c>
      <c r="J117" s="92" t="s">
        <v>138</v>
      </c>
    </row>
    <row r="118" spans="1:16" ht="7.5" customHeight="1">
      <c r="A118" s="14"/>
      <c r="B118" s="23"/>
      <c r="D118" s="23"/>
      <c r="E118" s="23"/>
      <c r="G118" s="23"/>
      <c r="I118" s="80"/>
      <c r="J118" s="101"/>
    </row>
    <row r="119" spans="1:16" ht="17.25" customHeight="1">
      <c r="A119" s="14"/>
      <c r="B119" s="30" t="s">
        <v>120</v>
      </c>
      <c r="C119" s="45" t="s">
        <v>185</v>
      </c>
      <c r="E119" s="30"/>
      <c r="F119" s="68" t="s">
        <v>125</v>
      </c>
      <c r="G119" s="70">
        <v>10</v>
      </c>
      <c r="H119" s="72"/>
      <c r="I119" s="1" t="s">
        <v>129</v>
      </c>
      <c r="J119" s="92" t="s">
        <v>150</v>
      </c>
    </row>
    <row r="120" spans="1:16" ht="7.5" customHeight="1">
      <c r="A120" s="14"/>
      <c r="B120" s="23"/>
      <c r="D120" s="23"/>
      <c r="E120" s="23"/>
      <c r="G120" s="23"/>
      <c r="I120" s="80"/>
      <c r="J120" s="101"/>
    </row>
    <row r="121" spans="1:16" ht="17.25" customHeight="1">
      <c r="A121" s="14"/>
      <c r="B121" s="30" t="s">
        <v>122</v>
      </c>
      <c r="C121" s="45" t="s">
        <v>185</v>
      </c>
      <c r="E121" s="30"/>
      <c r="F121" s="68" t="s">
        <v>125</v>
      </c>
      <c r="G121" s="70">
        <v>100</v>
      </c>
      <c r="H121" s="72"/>
      <c r="I121" s="1" t="s">
        <v>129</v>
      </c>
      <c r="J121" s="92" t="s">
        <v>150</v>
      </c>
    </row>
    <row r="122" spans="1:16" ht="7.5" customHeight="1">
      <c r="A122" s="14"/>
      <c r="B122" s="23"/>
      <c r="D122" s="23"/>
      <c r="E122" s="23"/>
      <c r="F122" s="23"/>
      <c r="G122" s="23"/>
      <c r="H122" s="23"/>
      <c r="I122" s="23"/>
      <c r="J122" s="101"/>
    </row>
    <row r="123" spans="1:16" ht="17.25" customHeight="1">
      <c r="A123" s="14"/>
      <c r="B123" s="29" t="s">
        <v>101</v>
      </c>
      <c r="C123" s="49"/>
      <c r="D123" s="61"/>
      <c r="E123" s="61"/>
      <c r="F123" s="61"/>
      <c r="G123" s="61"/>
      <c r="H123" s="61"/>
      <c r="I123" s="84"/>
      <c r="J123" s="101"/>
    </row>
    <row r="124" spans="1:16" ht="17.25" customHeight="1">
      <c r="A124" s="14"/>
      <c r="B124" s="25"/>
      <c r="C124" s="50"/>
      <c r="D124" s="62"/>
      <c r="E124" s="62"/>
      <c r="F124" s="62"/>
      <c r="G124" s="62"/>
      <c r="H124" s="62"/>
      <c r="I124" s="85"/>
      <c r="J124" s="101"/>
    </row>
    <row r="125" spans="1:16" ht="7.5" customHeight="1">
      <c r="A125" s="14"/>
      <c r="B125" s="25"/>
      <c r="C125" s="29"/>
      <c r="D125" s="29"/>
      <c r="E125" s="23"/>
      <c r="F125" s="23"/>
      <c r="G125" s="23"/>
      <c r="H125" s="23"/>
      <c r="I125" s="23"/>
      <c r="J125" s="101"/>
    </row>
    <row r="126" spans="1:16" ht="17.25" customHeight="1">
      <c r="A126" s="9" t="s">
        <v>35</v>
      </c>
      <c r="B126" s="20"/>
      <c r="C126" s="20"/>
      <c r="D126" s="20"/>
      <c r="E126" s="20"/>
      <c r="F126" s="20"/>
      <c r="G126" s="20"/>
      <c r="H126" s="20"/>
      <c r="I126" s="20"/>
      <c r="J126" s="95"/>
    </row>
    <row r="127" spans="1:16" s="4" customFormat="1" ht="7.5" customHeight="1">
      <c r="A127" s="10"/>
      <c r="B127" s="21"/>
      <c r="C127" s="21"/>
      <c r="D127" s="21"/>
      <c r="E127" s="21"/>
      <c r="F127" s="21"/>
      <c r="G127" s="21"/>
      <c r="H127" s="21"/>
      <c r="I127" s="21"/>
      <c r="J127" s="90"/>
    </row>
    <row r="128" spans="1:16" ht="17.25" customHeight="1">
      <c r="A128" s="15" t="s">
        <v>52</v>
      </c>
      <c r="B128" s="27"/>
      <c r="C128" s="41"/>
      <c r="D128" s="41"/>
      <c r="E128" s="41"/>
      <c r="F128" s="41"/>
      <c r="G128" s="41"/>
      <c r="H128" s="41"/>
      <c r="I128" s="41"/>
      <c r="J128" s="93"/>
      <c r="L128" s="26" t="s">
        <v>172</v>
      </c>
      <c r="M128" s="26"/>
      <c r="N128" s="26"/>
      <c r="O128" s="26"/>
      <c r="P128" s="26"/>
    </row>
    <row r="129" spans="1:16" ht="7.5" customHeight="1">
      <c r="A129" s="13"/>
      <c r="B129" s="26"/>
      <c r="C129" s="4"/>
      <c r="D129" s="4"/>
      <c r="E129" s="4"/>
      <c r="F129" s="4"/>
      <c r="G129" s="4"/>
      <c r="H129" s="4"/>
      <c r="I129" s="4"/>
      <c r="J129" s="92"/>
      <c r="L129" s="26"/>
      <c r="M129" s="26"/>
      <c r="N129" s="26"/>
      <c r="O129" s="26"/>
      <c r="P129" s="26"/>
    </row>
    <row r="130" spans="1:16" ht="17.25" customHeight="1">
      <c r="A130" s="13"/>
      <c r="B130" s="26" t="s">
        <v>75</v>
      </c>
      <c r="C130" s="34" t="s">
        <v>186</v>
      </c>
      <c r="D130" s="54"/>
      <c r="E130" s="54"/>
      <c r="F130" s="54"/>
      <c r="G130" s="54"/>
      <c r="H130" s="54"/>
      <c r="I130" s="73"/>
      <c r="J130" s="92" t="s">
        <v>72</v>
      </c>
      <c r="L130" s="26"/>
      <c r="M130" s="26"/>
      <c r="N130" s="26"/>
      <c r="O130" s="26"/>
      <c r="P130" s="26"/>
    </row>
    <row r="131" spans="1:16" ht="7.5" customHeight="1">
      <c r="A131" s="13"/>
      <c r="B131" s="26"/>
      <c r="C131" s="51"/>
      <c r="D131" s="51"/>
      <c r="E131" s="51"/>
      <c r="F131" s="51"/>
      <c r="G131" s="51"/>
      <c r="H131" s="51"/>
      <c r="I131" s="51"/>
      <c r="J131" s="92"/>
      <c r="L131" s="26"/>
      <c r="M131" s="26"/>
      <c r="N131" s="26"/>
      <c r="O131" s="26"/>
      <c r="P131" s="26"/>
    </row>
    <row r="132" spans="1:16" ht="17.25" customHeight="1">
      <c r="A132" s="13"/>
      <c r="B132" s="26" t="s">
        <v>76</v>
      </c>
      <c r="C132" s="42">
        <v>4</v>
      </c>
      <c r="D132" s="55"/>
      <c r="E132" s="29" t="s">
        <v>39</v>
      </c>
      <c r="F132" s="29"/>
      <c r="G132" s="29"/>
      <c r="H132" s="29"/>
      <c r="I132" s="29"/>
      <c r="J132" s="92" t="s">
        <v>151</v>
      </c>
      <c r="L132" s="26"/>
      <c r="M132" s="26"/>
      <c r="N132" s="26"/>
      <c r="O132" s="26"/>
      <c r="P132" s="26"/>
    </row>
    <row r="133" spans="1:16" ht="7.5" customHeight="1">
      <c r="A133" s="13"/>
      <c r="B133" s="26"/>
      <c r="C133" s="29"/>
      <c r="D133" s="29"/>
      <c r="E133" s="29"/>
      <c r="F133" s="29"/>
      <c r="G133" s="29"/>
      <c r="H133" s="29"/>
      <c r="I133" s="29"/>
      <c r="J133" s="92"/>
    </row>
    <row r="134" spans="1:16" ht="17.25" customHeight="1">
      <c r="A134" s="13"/>
      <c r="B134" s="26" t="s">
        <v>37</v>
      </c>
      <c r="C134" s="34" t="s">
        <v>188</v>
      </c>
      <c r="D134" s="54"/>
      <c r="E134" s="54"/>
      <c r="F134" s="54"/>
      <c r="G134" s="54"/>
      <c r="H134" s="54"/>
      <c r="I134" s="73"/>
      <c r="J134" s="92" t="s">
        <v>90</v>
      </c>
    </row>
    <row r="135" spans="1:16" ht="7.5" customHeight="1">
      <c r="A135" s="14"/>
      <c r="B135" s="26"/>
      <c r="C135" s="51"/>
      <c r="D135" s="51"/>
      <c r="E135" s="51"/>
      <c r="F135" s="51"/>
      <c r="G135" s="51"/>
      <c r="H135" s="51"/>
      <c r="I135" s="51"/>
      <c r="J135" s="92"/>
    </row>
    <row r="136" spans="1:16" ht="17.25" customHeight="1">
      <c r="A136" s="13"/>
      <c r="B136" s="26" t="s">
        <v>78</v>
      </c>
      <c r="C136" s="34" t="s">
        <v>187</v>
      </c>
      <c r="D136" s="54"/>
      <c r="E136" s="54"/>
      <c r="F136" s="54"/>
      <c r="G136" s="54"/>
      <c r="H136" s="54"/>
      <c r="I136" s="73"/>
      <c r="J136" s="92" t="s">
        <v>191</v>
      </c>
    </row>
    <row r="137" spans="1:16" ht="7.5" customHeight="1">
      <c r="A137" s="14"/>
      <c r="B137" s="26"/>
      <c r="C137" s="51"/>
      <c r="D137" s="51"/>
      <c r="E137" s="51"/>
      <c r="F137" s="51"/>
      <c r="G137" s="51"/>
      <c r="H137" s="51"/>
      <c r="I137" s="51"/>
      <c r="J137" s="92"/>
    </row>
    <row r="138" spans="1:16" ht="17.25" customHeight="1">
      <c r="A138" s="13"/>
      <c r="B138" s="26" t="s">
        <v>61</v>
      </c>
      <c r="C138" s="42">
        <v>5</v>
      </c>
      <c r="D138" s="55"/>
      <c r="E138" s="29" t="s">
        <v>39</v>
      </c>
      <c r="F138" s="29"/>
      <c r="G138" s="29"/>
      <c r="H138" s="29"/>
      <c r="I138" s="29"/>
      <c r="J138" s="92" t="s">
        <v>190</v>
      </c>
    </row>
    <row r="139" spans="1:16" ht="7.5" customHeight="1">
      <c r="A139" s="13"/>
      <c r="B139" s="26"/>
      <c r="C139" s="29"/>
      <c r="D139" s="29"/>
      <c r="E139" s="29"/>
      <c r="F139" s="29"/>
      <c r="G139" s="29"/>
      <c r="H139" s="29"/>
      <c r="I139" s="29"/>
      <c r="J139" s="92"/>
    </row>
    <row r="140" spans="1:16" ht="17.25" customHeight="1">
      <c r="A140" s="13"/>
      <c r="B140" s="26" t="s">
        <v>80</v>
      </c>
      <c r="C140" s="34" t="s">
        <v>188</v>
      </c>
      <c r="D140" s="54"/>
      <c r="E140" s="54"/>
      <c r="F140" s="54"/>
      <c r="G140" s="54"/>
      <c r="H140" s="54"/>
      <c r="I140" s="73"/>
      <c r="J140" s="92" t="s">
        <v>90</v>
      </c>
    </row>
    <row r="141" spans="1:16" ht="7.5" customHeight="1">
      <c r="A141" s="14"/>
      <c r="B141" s="25"/>
      <c r="C141" s="25"/>
      <c r="D141" s="25"/>
      <c r="E141" s="25"/>
      <c r="F141" s="25"/>
      <c r="G141" s="25"/>
      <c r="H141" s="25"/>
      <c r="I141" s="25"/>
      <c r="J141" s="92"/>
    </row>
    <row r="142" spans="1:16" ht="17.25" customHeight="1">
      <c r="A142" s="15" t="s">
        <v>161</v>
      </c>
      <c r="B142" s="27"/>
      <c r="C142" s="41"/>
      <c r="D142" s="41"/>
      <c r="E142" s="41"/>
      <c r="F142" s="41"/>
      <c r="G142" s="41"/>
      <c r="H142" s="41"/>
      <c r="I142" s="41"/>
      <c r="J142" s="93"/>
    </row>
    <row r="143" spans="1:16" ht="7.5" customHeight="1">
      <c r="A143" s="13"/>
      <c r="B143" s="26"/>
      <c r="C143" s="51"/>
      <c r="D143" s="51"/>
      <c r="E143" s="51"/>
      <c r="F143" s="51"/>
      <c r="G143" s="51"/>
      <c r="H143" s="51"/>
      <c r="I143" s="51"/>
      <c r="J143" s="92"/>
    </row>
    <row r="144" spans="1:16" ht="17.25" customHeight="1">
      <c r="A144" s="13"/>
      <c r="B144" s="26" t="s">
        <v>71</v>
      </c>
      <c r="C144" s="34" t="s">
        <v>186</v>
      </c>
      <c r="D144" s="54"/>
      <c r="E144" s="54"/>
      <c r="F144" s="54"/>
      <c r="G144" s="54"/>
      <c r="H144" s="54"/>
      <c r="I144" s="73"/>
      <c r="J144" s="92" t="s">
        <v>72</v>
      </c>
    </row>
    <row r="145" spans="1:10" ht="7.5" customHeight="1">
      <c r="A145" s="13"/>
      <c r="B145" s="26"/>
      <c r="C145" s="51"/>
      <c r="D145" s="51"/>
      <c r="E145" s="51"/>
      <c r="F145" s="51"/>
      <c r="G145" s="51"/>
      <c r="H145" s="51"/>
      <c r="I145" s="51"/>
      <c r="J145" s="92"/>
    </row>
    <row r="146" spans="1:10" ht="17.25" customHeight="1">
      <c r="A146" s="13"/>
      <c r="B146" s="26" t="s">
        <v>73</v>
      </c>
      <c r="C146" s="42">
        <v>4</v>
      </c>
      <c r="D146" s="55"/>
      <c r="E146" s="29" t="s">
        <v>39</v>
      </c>
      <c r="F146" s="29"/>
      <c r="G146" s="29"/>
      <c r="H146" s="29"/>
      <c r="I146" s="29"/>
      <c r="J146" s="92" t="s">
        <v>151</v>
      </c>
    </row>
    <row r="147" spans="1:10" ht="7.5" customHeight="1">
      <c r="A147" s="13"/>
      <c r="B147" s="26"/>
      <c r="C147" s="29"/>
      <c r="D147" s="29"/>
      <c r="E147" s="29"/>
      <c r="F147" s="29"/>
      <c r="G147" s="29"/>
      <c r="H147" s="29"/>
      <c r="I147" s="29"/>
      <c r="J147" s="92"/>
    </row>
    <row r="148" spans="1:10" ht="17.25" customHeight="1">
      <c r="A148" s="13"/>
      <c r="B148" s="26" t="s">
        <v>74</v>
      </c>
      <c r="C148" s="34" t="s">
        <v>189</v>
      </c>
      <c r="D148" s="54"/>
      <c r="E148" s="54"/>
      <c r="F148" s="54"/>
      <c r="G148" s="54"/>
      <c r="H148" s="54"/>
      <c r="I148" s="73"/>
      <c r="J148" s="92" t="s">
        <v>183</v>
      </c>
    </row>
    <row r="149" spans="1:10" ht="7.5" customHeight="1">
      <c r="A149" s="13"/>
      <c r="B149" s="26"/>
      <c r="C149" s="51"/>
      <c r="D149" s="51"/>
      <c r="E149" s="51"/>
      <c r="F149" s="51"/>
      <c r="G149" s="51"/>
      <c r="H149" s="51"/>
      <c r="I149" s="51"/>
      <c r="J149" s="92"/>
    </row>
    <row r="150" spans="1:10" ht="7.5" customHeight="1">
      <c r="A150" s="13"/>
      <c r="B150" s="26"/>
      <c r="C150" s="51"/>
      <c r="D150" s="51"/>
      <c r="E150" s="51"/>
      <c r="F150" s="51"/>
      <c r="G150" s="51"/>
      <c r="H150" s="51"/>
      <c r="I150" s="51"/>
      <c r="J150" s="92"/>
    </row>
    <row r="151" spans="1:10" ht="17.25" customHeight="1">
      <c r="A151" s="13"/>
      <c r="B151" s="26" t="s">
        <v>7</v>
      </c>
      <c r="C151" s="34" t="s">
        <v>187</v>
      </c>
      <c r="D151" s="54"/>
      <c r="E151" s="54"/>
      <c r="F151" s="54"/>
      <c r="G151" s="54"/>
      <c r="H151" s="54"/>
      <c r="I151" s="73"/>
      <c r="J151" s="92" t="s">
        <v>181</v>
      </c>
    </row>
    <row r="152" spans="1:10" ht="7.5" customHeight="1">
      <c r="A152" s="13"/>
      <c r="B152" s="26"/>
      <c r="C152" s="51"/>
      <c r="D152" s="51"/>
      <c r="E152" s="51"/>
      <c r="F152" s="51"/>
      <c r="G152" s="51"/>
      <c r="H152" s="51"/>
      <c r="I152" s="51"/>
      <c r="J152" s="92"/>
    </row>
    <row r="153" spans="1:10" ht="17.25" customHeight="1">
      <c r="A153" s="13"/>
      <c r="B153" s="26" t="s">
        <v>41</v>
      </c>
      <c r="C153" s="42">
        <v>5</v>
      </c>
      <c r="D153" s="55"/>
      <c r="E153" s="29" t="s">
        <v>39</v>
      </c>
      <c r="F153" s="29"/>
      <c r="G153" s="29"/>
      <c r="H153" s="29"/>
      <c r="I153" s="29"/>
      <c r="J153" s="92" t="s">
        <v>190</v>
      </c>
    </row>
    <row r="154" spans="1:10" ht="7.5" customHeight="1">
      <c r="A154" s="13"/>
      <c r="B154" s="26"/>
      <c r="C154" s="29"/>
      <c r="D154" s="29"/>
      <c r="E154" s="29"/>
      <c r="F154" s="29"/>
      <c r="G154" s="29"/>
      <c r="H154" s="29"/>
      <c r="I154" s="29"/>
      <c r="J154" s="92"/>
    </row>
    <row r="155" spans="1:10" ht="17.25" customHeight="1">
      <c r="A155" s="13"/>
      <c r="B155" s="26" t="s">
        <v>70</v>
      </c>
      <c r="C155" s="34" t="s">
        <v>189</v>
      </c>
      <c r="D155" s="54"/>
      <c r="E155" s="54"/>
      <c r="F155" s="54"/>
      <c r="G155" s="54"/>
      <c r="H155" s="54"/>
      <c r="I155" s="73"/>
      <c r="J155" s="92" t="s">
        <v>183</v>
      </c>
    </row>
    <row r="156" spans="1:10" ht="7.5" customHeight="1">
      <c r="A156" s="17"/>
      <c r="B156" s="31"/>
      <c r="C156" s="52"/>
      <c r="D156" s="52"/>
      <c r="E156" s="52"/>
      <c r="F156" s="52"/>
      <c r="G156" s="52"/>
      <c r="H156" s="52"/>
      <c r="I156" s="52"/>
      <c r="J156" s="94"/>
    </row>
  </sheetData>
  <mergeCells count="85">
    <mergeCell ref="A4:J4"/>
    <mergeCell ref="A7:B7"/>
    <mergeCell ref="C7:I7"/>
    <mergeCell ref="A8:B8"/>
    <mergeCell ref="C12:I12"/>
    <mergeCell ref="C14:I14"/>
    <mergeCell ref="C16:I16"/>
    <mergeCell ref="A18:B18"/>
    <mergeCell ref="C20:D20"/>
    <mergeCell ref="E20:F20"/>
    <mergeCell ref="G20:H20"/>
    <mergeCell ref="C22:D22"/>
    <mergeCell ref="E22:F22"/>
    <mergeCell ref="G22:H22"/>
    <mergeCell ref="G24:I24"/>
    <mergeCell ref="C26:D26"/>
    <mergeCell ref="E26:F26"/>
    <mergeCell ref="G26:H26"/>
    <mergeCell ref="A28:B28"/>
    <mergeCell ref="A30:B30"/>
    <mergeCell ref="C32:I32"/>
    <mergeCell ref="C34:I34"/>
    <mergeCell ref="C36:D36"/>
    <mergeCell ref="C38:D38"/>
    <mergeCell ref="F38:H38"/>
    <mergeCell ref="A40:B40"/>
    <mergeCell ref="C42:I42"/>
    <mergeCell ref="A44:J44"/>
    <mergeCell ref="A46:B46"/>
    <mergeCell ref="G48:H48"/>
    <mergeCell ref="G50:H50"/>
    <mergeCell ref="G52:H52"/>
    <mergeCell ref="G54:H54"/>
    <mergeCell ref="G56:H56"/>
    <mergeCell ref="G58:H58"/>
    <mergeCell ref="G60:H60"/>
    <mergeCell ref="A65:B65"/>
    <mergeCell ref="G71:H71"/>
    <mergeCell ref="G73:H73"/>
    <mergeCell ref="G75:H75"/>
    <mergeCell ref="G77:H77"/>
    <mergeCell ref="G79:H79"/>
    <mergeCell ref="G81:H81"/>
    <mergeCell ref="G83:H83"/>
    <mergeCell ref="G85:H85"/>
    <mergeCell ref="A90:B90"/>
    <mergeCell ref="G92:H92"/>
    <mergeCell ref="G94:H94"/>
    <mergeCell ref="G96:H96"/>
    <mergeCell ref="G98:H98"/>
    <mergeCell ref="A103:B103"/>
    <mergeCell ref="G105:H105"/>
    <mergeCell ref="G107:H107"/>
    <mergeCell ref="G109:H109"/>
    <mergeCell ref="G111:H111"/>
    <mergeCell ref="C113:I113"/>
    <mergeCell ref="A115:B115"/>
    <mergeCell ref="G117:H117"/>
    <mergeCell ref="G119:H119"/>
    <mergeCell ref="G121:H121"/>
    <mergeCell ref="A126:B126"/>
    <mergeCell ref="A128:B128"/>
    <mergeCell ref="C130:I130"/>
    <mergeCell ref="C132:D132"/>
    <mergeCell ref="C134:I134"/>
    <mergeCell ref="C136:I136"/>
    <mergeCell ref="C138:D138"/>
    <mergeCell ref="C140:I140"/>
    <mergeCell ref="A142:B142"/>
    <mergeCell ref="C144:I144"/>
    <mergeCell ref="C146:D146"/>
    <mergeCell ref="C148:I148"/>
    <mergeCell ref="C151:I151"/>
    <mergeCell ref="C153:D153"/>
    <mergeCell ref="C155:I155"/>
    <mergeCell ref="L16:P18"/>
    <mergeCell ref="L34:P38"/>
    <mergeCell ref="L40:P44"/>
    <mergeCell ref="C62:I63"/>
    <mergeCell ref="C87:I88"/>
    <mergeCell ref="C100:I101"/>
    <mergeCell ref="C123:I124"/>
    <mergeCell ref="L128:P132"/>
    <mergeCell ref="L20:P26"/>
    <mergeCell ref="L46:P54"/>
  </mergeCells>
  <phoneticPr fontId="2"/>
  <dataValidations count="11">
    <dataValidation type="whole" allowBlank="1" showDropDown="0" showInputMessage="1" showErrorMessage="1" errorTitle="西暦の入力" error="4桁の西暦で記載下さい" sqref="C10:C11">
      <formula1>1900</formula1>
      <formula2>2100</formula2>
    </dataValidation>
    <dataValidation type="list" allowBlank="1" showDropDown="0" showInputMessage="1" showErrorMessage="1" errorTitle="月の入力" error="月を選択して下さい" sqref="E10:E11">
      <formula1>"1,2,3,4,5,6,7,8,9,10,11,12"</formula1>
    </dataValidation>
    <dataValidation type="list" allowBlank="1" showDropDown="0" showInputMessage="1" showErrorMessage="1" errorTitle="日にちの入力" error="日にちを選択して下さい" sqref="G10:G11">
      <formula1>"1,2,3,4,5,6,7,8,9,10,11,12,13,14,15,16,17,18,19,20,21,22,23,24,25,26,27,28,29,30,31"</formula1>
    </dataValidation>
    <dataValidation type="list" allowBlank="1" showDropDown="0" showInputMessage="1" showErrorMessage="1" sqref="C38:D38">
      <formula1>"徒歩,車両"</formula1>
    </dataValidation>
    <dataValidation type="list" allowBlank="1" showDropDown="0" showInputMessage="1" showErrorMessage="1" sqref="C132:D132 C146:D146 C138:D138 C153:D153">
      <formula1>"１,２,３,４,５,６,７,８,９,１０,１１,１２"</formula1>
    </dataValidation>
    <dataValidation type="list" allowBlank="1" showDropDown="0" showInputMessage="1" showErrorMessage="0" sqref="C134:I134 C140:I140">
      <formula1>"防災情報及び避難誘導,防災情報,避難誘導"</formula1>
    </dataValidation>
    <dataValidation type="list" allowBlank="1" showDropDown="0" showInputMessage="1" showErrorMessage="0" sqref="C148:I148 C155:I155">
      <formula1>"避難誘導,情報収集・伝達,情報収集・伝達及び避難誘導"</formula1>
    </dataValidation>
    <dataValidation type="list" allowBlank="1" showDropDown="0" showInputMessage="1" showErrorMessage="1" sqref="G24:I24">
      <formula1>"平日と同じ,平日と異なる"</formula1>
    </dataValidation>
    <dataValidation operator="greaterThanOrEqual" allowBlank="1" showDropDown="0" showInputMessage="1" showErrorMessage="1" sqref="G48 G50 G52 G54 G56 G58 G60 G83 G85 G71 G73 G75 G77 G79 G81 G92 G94 G96 G98 G105 G107 G109 G111 G117 G119 G121"/>
    <dataValidation type="list" allowBlank="1" showDropDown="0" showInputMessage="1" showErrorMessage="1" sqref="C48 C50 C52 C54 C56 C58 C60 C67 C71 C73 C75 C77 C79 C81 C83 C85 C69 C119 C96 C98 C92 C109 C111 C94 C105 C121 C107 C117">
      <formula1>"有,無"</formula1>
    </dataValidation>
    <dataValidation type="list" allowBlank="1" showDropDown="0" showInputMessage="1" showErrorMessage="0" sqref="C130:I130 C136:I136 C144:I144 C151:I151">
      <formula1>"新規採用の従業員,全従業員,全従業員及び利用者"</formula1>
    </dataValidation>
  </dataValidations>
  <pageMargins left="0.7" right="0.7" top="0.75" bottom="0.75" header="0.3" footer="0.3"/>
  <pageSetup paperSize="9" scale="83" fitToWidth="1" fitToHeight="1" orientation="portrait" usePrinterDefaults="1" r:id="rId1"/>
  <rowBreaks count="2" manualBreakCount="2">
    <brk id="27" max="16383" man="1"/>
    <brk id="8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3:Y336"/>
  <sheetViews>
    <sheetView showGridLines="0" view="pageBreakPreview" topLeftCell="A94" zoomScale="70" zoomScaleSheetLayoutView="70" workbookViewId="0">
      <selection activeCell="D205" sqref="D205:J205"/>
    </sheetView>
  </sheetViews>
  <sheetFormatPr defaultRowHeight="17.25" customHeight="1"/>
  <cols>
    <col min="1" max="10" width="9" style="104" customWidth="1"/>
    <col min="11" max="11" width="3" style="104" hidden="1" customWidth="1"/>
    <col min="12" max="12" width="18.75" style="104" hidden="1" customWidth="1"/>
    <col min="13" max="13" width="1.875" style="104" hidden="1" customWidth="1"/>
    <col min="14" max="14" width="11.5" style="104" customWidth="1"/>
    <col min="15" max="16384" width="9" style="104" customWidth="1"/>
  </cols>
  <sheetData>
    <row r="13" spans="1:11" ht="17.25" customHeight="1">
      <c r="A13" s="107"/>
    </row>
    <row r="14" spans="1:11" ht="17.25" customHeight="1">
      <c r="A14" s="107"/>
    </row>
    <row r="15" spans="1:11" ht="17.25" customHeight="1">
      <c r="A15" s="107"/>
    </row>
    <row r="16" spans="1:11" ht="17.25" customHeight="1">
      <c r="A16" s="108" t="s">
        <v>94</v>
      </c>
      <c r="B16" s="108"/>
      <c r="C16" s="108"/>
      <c r="D16" s="108"/>
      <c r="E16" s="108"/>
      <c r="F16" s="108"/>
      <c r="G16" s="108"/>
      <c r="H16" s="108"/>
      <c r="I16" s="108"/>
      <c r="J16" s="108"/>
      <c r="K16" s="368"/>
    </row>
    <row r="17" spans="1:11" ht="17.25" customHeight="1">
      <c r="A17" s="108"/>
      <c r="B17" s="108"/>
      <c r="C17" s="108"/>
      <c r="D17" s="108"/>
      <c r="E17" s="108"/>
      <c r="F17" s="108"/>
      <c r="G17" s="108"/>
      <c r="H17" s="108"/>
      <c r="I17" s="108"/>
      <c r="J17" s="108"/>
      <c r="K17" s="368"/>
    </row>
    <row r="18" spans="1:11" ht="17.25" customHeight="1">
      <c r="A18" s="109"/>
      <c r="B18" s="105"/>
      <c r="C18" s="105"/>
      <c r="D18" s="105"/>
      <c r="E18" s="105"/>
      <c r="F18" s="105"/>
      <c r="G18" s="105"/>
      <c r="H18" s="105"/>
      <c r="I18" s="105"/>
      <c r="J18" s="105"/>
    </row>
    <row r="19" spans="1:11" ht="17.25" customHeight="1">
      <c r="A19" s="109"/>
      <c r="B19" s="105"/>
      <c r="C19" s="105"/>
      <c r="D19" s="105"/>
      <c r="E19" s="105"/>
      <c r="F19" s="105"/>
      <c r="G19" s="105"/>
      <c r="H19" s="105"/>
      <c r="I19" s="105"/>
      <c r="J19" s="105"/>
    </row>
    <row r="20" spans="1:11" ht="17.25" customHeight="1">
      <c r="A20" s="109"/>
      <c r="B20" s="105"/>
      <c r="C20" s="105"/>
      <c r="D20" s="105"/>
      <c r="E20" s="105"/>
      <c r="F20" s="105"/>
      <c r="G20" s="105"/>
      <c r="H20" s="105"/>
      <c r="I20" s="105"/>
      <c r="J20" s="105"/>
    </row>
    <row r="21" spans="1:11" ht="17.25" customHeight="1">
      <c r="A21" s="109"/>
      <c r="B21" s="105"/>
      <c r="C21" s="105"/>
      <c r="D21" s="105"/>
      <c r="E21" s="105"/>
      <c r="F21" s="105"/>
      <c r="G21" s="105"/>
      <c r="H21" s="105"/>
      <c r="I21" s="105"/>
      <c r="J21" s="105"/>
    </row>
    <row r="22" spans="1:11" ht="17.25" customHeight="1">
      <c r="A22" s="109"/>
      <c r="B22" s="105"/>
      <c r="C22" s="105"/>
      <c r="D22" s="105"/>
      <c r="E22" s="105"/>
      <c r="F22" s="105"/>
      <c r="G22" s="105"/>
      <c r="H22" s="105"/>
      <c r="I22" s="105"/>
      <c r="J22" s="105"/>
    </row>
    <row r="23" spans="1:11" ht="17.25" customHeight="1">
      <c r="A23" s="109"/>
      <c r="B23" s="105"/>
      <c r="C23" s="105"/>
      <c r="D23" s="105"/>
      <c r="E23" s="105"/>
      <c r="F23" s="105"/>
      <c r="G23" s="105"/>
      <c r="H23" s="105"/>
      <c r="I23" s="105"/>
      <c r="J23" s="105"/>
    </row>
    <row r="24" spans="1:11" ht="17.25" customHeight="1">
      <c r="A24" s="109"/>
      <c r="B24" s="105"/>
      <c r="C24" s="105"/>
      <c r="D24" s="105"/>
      <c r="E24" s="105"/>
      <c r="F24" s="105"/>
      <c r="G24" s="105"/>
      <c r="H24" s="105"/>
      <c r="I24" s="105"/>
      <c r="J24" s="105"/>
    </row>
    <row r="25" spans="1:11" ht="17.25" customHeight="1">
      <c r="A25" s="109"/>
      <c r="B25" s="105"/>
      <c r="C25" s="105"/>
      <c r="D25" s="105"/>
      <c r="E25" s="105"/>
      <c r="F25" s="105"/>
      <c r="G25" s="105"/>
      <c r="H25" s="105"/>
      <c r="I25" s="105"/>
      <c r="J25" s="105"/>
    </row>
    <row r="26" spans="1:11" ht="17.25" customHeight="1">
      <c r="A26" s="109"/>
      <c r="B26" s="105"/>
      <c r="C26" s="105"/>
      <c r="D26" s="105"/>
      <c r="E26" s="105"/>
      <c r="F26" s="105"/>
      <c r="G26" s="105"/>
      <c r="H26" s="105"/>
      <c r="I26" s="105"/>
      <c r="J26" s="105"/>
    </row>
    <row r="27" spans="1:11" ht="17.25" customHeight="1">
      <c r="A27" s="109"/>
      <c r="B27" s="105"/>
      <c r="C27" s="105"/>
      <c r="D27" s="105"/>
      <c r="E27" s="105"/>
      <c r="F27" s="105"/>
      <c r="G27" s="105"/>
      <c r="H27" s="105"/>
      <c r="I27" s="105"/>
      <c r="J27" s="105"/>
    </row>
    <row r="28" spans="1:11" ht="17.25" customHeight="1">
      <c r="A28" s="105"/>
      <c r="B28" s="105"/>
      <c r="C28" s="105"/>
      <c r="D28" s="105"/>
      <c r="E28" s="105"/>
      <c r="F28" s="105"/>
      <c r="G28" s="105"/>
      <c r="H28" s="105"/>
      <c r="I28" s="105"/>
      <c r="J28" s="105"/>
      <c r="K28" s="369"/>
    </row>
    <row r="29" spans="1:11" ht="17.25" customHeight="1">
      <c r="A29" s="105"/>
      <c r="B29" s="105"/>
      <c r="C29" s="105"/>
      <c r="D29" s="105"/>
      <c r="E29" s="105"/>
      <c r="F29" s="105"/>
      <c r="G29" s="105"/>
      <c r="H29" s="105"/>
      <c r="I29" s="105"/>
      <c r="J29" s="105"/>
      <c r="K29" s="369"/>
    </row>
    <row r="30" spans="1:11" ht="17.25" customHeight="1">
      <c r="A30" s="110" t="str">
        <f>入力シート!C12</f>
        <v>○○○○○○○○施設</v>
      </c>
      <c r="B30" s="110"/>
      <c r="C30" s="110"/>
      <c r="D30" s="110"/>
      <c r="E30" s="110"/>
      <c r="F30" s="110"/>
      <c r="G30" s="110"/>
      <c r="H30" s="110"/>
      <c r="I30" s="110"/>
      <c r="J30" s="110"/>
      <c r="K30" s="370"/>
    </row>
    <row r="31" spans="1:11" ht="17.25" customHeight="1">
      <c r="A31" s="110"/>
      <c r="B31" s="110"/>
      <c r="C31" s="110"/>
      <c r="D31" s="110"/>
      <c r="E31" s="110"/>
      <c r="F31" s="110"/>
      <c r="G31" s="110"/>
      <c r="H31" s="110"/>
      <c r="I31" s="110"/>
      <c r="J31" s="110"/>
      <c r="K31" s="370"/>
    </row>
    <row r="32" spans="1:11" ht="17.25" customHeight="1">
      <c r="A32" s="105"/>
      <c r="B32" s="105"/>
      <c r="C32" s="105"/>
      <c r="D32" s="105"/>
      <c r="E32" s="105"/>
      <c r="F32" s="105"/>
      <c r="G32" s="105"/>
      <c r="H32" s="105"/>
      <c r="I32" s="105"/>
      <c r="J32" s="105"/>
    </row>
    <row r="33" spans="1:10" ht="17.25" customHeight="1">
      <c r="A33" s="105"/>
      <c r="B33" s="105"/>
      <c r="C33" s="105"/>
      <c r="D33" s="105"/>
      <c r="E33" s="105"/>
      <c r="F33" s="105"/>
      <c r="G33" s="105"/>
      <c r="H33" s="105"/>
      <c r="I33" s="105"/>
      <c r="J33" s="105"/>
    </row>
    <row r="34" spans="1:10" ht="17.25" customHeight="1">
      <c r="A34" s="105"/>
      <c r="B34" s="105"/>
      <c r="C34" s="105"/>
      <c r="D34" s="105"/>
      <c r="E34" s="105"/>
      <c r="F34" s="105"/>
      <c r="G34" s="105"/>
      <c r="H34" s="105"/>
      <c r="I34" s="105"/>
      <c r="J34" s="105"/>
    </row>
    <row r="35" spans="1:10" ht="17.25" customHeight="1">
      <c r="A35" s="105"/>
      <c r="B35" s="105"/>
      <c r="C35" s="105"/>
      <c r="D35" s="105"/>
      <c r="E35" s="105"/>
      <c r="F35" s="105"/>
      <c r="G35" s="105"/>
      <c r="H35" s="105"/>
      <c r="I35" s="105"/>
      <c r="J35" s="105"/>
    </row>
    <row r="36" spans="1:10" ht="17.25" customHeight="1">
      <c r="A36" s="111" t="str">
        <f ca="1">入力シート!C10&amp;"年 "&amp;入力シート!E10&amp;"月　作成"</f>
        <v>2026年 11月　作成</v>
      </c>
      <c r="B36" s="111"/>
      <c r="C36" s="111"/>
      <c r="D36" s="111"/>
      <c r="E36" s="111"/>
      <c r="F36" s="111"/>
      <c r="G36" s="111"/>
      <c r="H36" s="111"/>
      <c r="I36" s="111"/>
      <c r="J36" s="111"/>
    </row>
    <row r="37" spans="1:10" ht="17.25" customHeight="1">
      <c r="A37" s="111"/>
      <c r="B37" s="111"/>
      <c r="C37" s="111"/>
      <c r="D37" s="111"/>
      <c r="E37" s="111"/>
      <c r="F37" s="111"/>
      <c r="G37" s="111"/>
      <c r="H37" s="111"/>
      <c r="I37" s="111"/>
      <c r="J37" s="111"/>
    </row>
    <row r="41" spans="1:10" ht="17.25" customHeight="1">
      <c r="A41" s="112"/>
    </row>
    <row r="42" spans="1:10" ht="17.25" customHeight="1">
      <c r="A42" s="112"/>
    </row>
    <row r="43" spans="1:10" ht="17.25" customHeight="1">
      <c r="A43" s="112"/>
    </row>
    <row r="44" spans="1:10" ht="17.25" customHeight="1">
      <c r="A44" s="112"/>
    </row>
    <row r="45" spans="1:10" ht="17.25" customHeight="1">
      <c r="A45" s="112"/>
    </row>
    <row r="46" spans="1:10" ht="17.25" customHeight="1">
      <c r="A46" s="112"/>
    </row>
    <row r="47" spans="1:10" ht="17.25" customHeight="1">
      <c r="A47" s="112"/>
    </row>
    <row r="48" spans="1:10" ht="17.25" customHeight="1">
      <c r="A48" s="112"/>
    </row>
    <row r="49" spans="1:25" s="105" customFormat="1" ht="17.25" customHeight="1">
      <c r="A49" s="113" t="s">
        <v>165</v>
      </c>
      <c r="B49" s="113"/>
      <c r="C49" s="113"/>
      <c r="D49" s="113"/>
      <c r="E49" s="113"/>
      <c r="F49" s="113"/>
      <c r="G49" s="113"/>
      <c r="H49" s="113"/>
      <c r="I49" s="113"/>
      <c r="J49" s="113"/>
      <c r="K49" s="113"/>
    </row>
    <row r="50" spans="1:25" s="105" customFormat="1" ht="17.25" customHeight="1">
      <c r="A50" s="114" t="s">
        <v>5</v>
      </c>
      <c r="B50" s="114"/>
      <c r="C50" s="114"/>
      <c r="D50" s="114"/>
      <c r="E50" s="114"/>
      <c r="F50" s="114"/>
      <c r="G50" s="114"/>
      <c r="H50" s="114"/>
      <c r="I50" s="114"/>
      <c r="J50" s="114"/>
      <c r="K50" s="115"/>
      <c r="Y50" s="105" t="s">
        <v>32</v>
      </c>
    </row>
    <row r="51" spans="1:25" s="105" customFormat="1" ht="17.25" customHeight="1">
      <c r="A51" s="114"/>
      <c r="B51" s="114"/>
      <c r="C51" s="114"/>
      <c r="D51" s="114"/>
      <c r="E51" s="114"/>
      <c r="F51" s="114"/>
      <c r="G51" s="114"/>
      <c r="H51" s="114"/>
      <c r="I51" s="114"/>
      <c r="J51" s="114"/>
      <c r="K51" s="115"/>
    </row>
    <row r="52" spans="1:25" s="105" customFormat="1" ht="17.25" customHeight="1">
      <c r="A52" s="115"/>
      <c r="B52" s="115"/>
      <c r="C52" s="115"/>
      <c r="D52" s="115"/>
      <c r="E52" s="115"/>
      <c r="F52" s="115"/>
      <c r="G52" s="115"/>
      <c r="H52" s="115"/>
      <c r="I52" s="115"/>
      <c r="J52" s="115"/>
      <c r="K52" s="115"/>
    </row>
    <row r="53" spans="1:25" s="105" customFormat="1" ht="17.25" customHeight="1">
      <c r="A53" s="115" t="s">
        <v>194</v>
      </c>
      <c r="B53" s="115"/>
      <c r="C53" s="115"/>
      <c r="D53" s="115"/>
      <c r="E53" s="115"/>
      <c r="F53" s="115"/>
      <c r="G53" s="115"/>
      <c r="H53" s="115"/>
      <c r="I53" s="115"/>
      <c r="J53" s="115"/>
      <c r="K53" s="115"/>
    </row>
    <row r="54" spans="1:25" s="105" customFormat="1" ht="17.25" customHeight="1">
      <c r="A54" s="115" t="s">
        <v>197</v>
      </c>
      <c r="B54" s="115"/>
      <c r="C54" s="115"/>
      <c r="D54" s="115"/>
      <c r="E54" s="115"/>
      <c r="F54" s="115"/>
      <c r="G54" s="115"/>
      <c r="H54" s="115"/>
      <c r="I54" s="115"/>
      <c r="J54" s="115"/>
      <c r="K54" s="115"/>
    </row>
    <row r="55" spans="1:25" s="105" customFormat="1" ht="17.25" customHeight="1">
      <c r="A55" s="115"/>
      <c r="B55" s="115"/>
      <c r="C55" s="115"/>
      <c r="D55" s="115"/>
      <c r="E55" s="115"/>
      <c r="F55" s="115"/>
      <c r="G55" s="115"/>
      <c r="H55" s="115"/>
      <c r="I55" s="115"/>
      <c r="J55" s="115"/>
      <c r="K55" s="115"/>
    </row>
    <row r="56" spans="1:25" s="105" customFormat="1" ht="17.25" customHeight="1">
      <c r="A56" s="115"/>
      <c r="B56" s="115"/>
      <c r="C56" s="115"/>
      <c r="D56" s="115"/>
      <c r="E56" s="115"/>
      <c r="F56" s="115"/>
      <c r="G56" s="115"/>
      <c r="H56" s="115"/>
      <c r="I56" s="115"/>
      <c r="J56" s="115"/>
      <c r="K56" s="115"/>
    </row>
    <row r="57" spans="1:25" s="105" customFormat="1" ht="17.25" customHeight="1">
      <c r="A57" s="113" t="s">
        <v>69</v>
      </c>
      <c r="B57" s="113"/>
      <c r="C57" s="113"/>
      <c r="D57" s="113"/>
      <c r="E57" s="113"/>
      <c r="F57" s="113"/>
      <c r="G57" s="113"/>
      <c r="H57" s="113"/>
      <c r="I57" s="113"/>
      <c r="J57" s="113"/>
      <c r="K57" s="113"/>
    </row>
    <row r="58" spans="1:25" s="105" customFormat="1" ht="17.25" customHeight="1">
      <c r="A58" s="115" t="s">
        <v>136</v>
      </c>
      <c r="B58" s="115"/>
      <c r="C58" s="115"/>
      <c r="D58" s="115"/>
      <c r="E58" s="115"/>
      <c r="F58" s="115"/>
      <c r="G58" s="115"/>
      <c r="H58" s="115"/>
      <c r="I58" s="115"/>
      <c r="J58" s="115"/>
      <c r="K58" s="115"/>
    </row>
    <row r="59" spans="1:25" s="105" customFormat="1" ht="17.25" customHeight="1">
      <c r="A59" s="116"/>
      <c r="B59" s="116"/>
      <c r="C59" s="116"/>
      <c r="D59" s="116"/>
      <c r="E59" s="116"/>
      <c r="F59" s="116"/>
      <c r="G59" s="116"/>
      <c r="H59" s="116"/>
      <c r="I59" s="116"/>
      <c r="J59" s="116"/>
      <c r="K59" s="116"/>
    </row>
    <row r="60" spans="1:25" s="105" customFormat="1" ht="17.25" customHeight="1">
      <c r="A60" s="113" t="s">
        <v>227</v>
      </c>
      <c r="B60" s="113"/>
      <c r="C60" s="113"/>
      <c r="D60" s="113"/>
      <c r="E60" s="113"/>
      <c r="F60" s="113"/>
      <c r="G60" s="113"/>
      <c r="H60" s="113"/>
      <c r="I60" s="113"/>
      <c r="J60" s="113"/>
      <c r="K60" s="116"/>
    </row>
    <row r="61" spans="1:25" s="105" customFormat="1" ht="17.25" customHeight="1">
      <c r="A61" s="116"/>
      <c r="B61" s="162" t="s">
        <v>51</v>
      </c>
      <c r="C61" s="210"/>
      <c r="D61" s="210"/>
      <c r="E61" s="210"/>
      <c r="F61" s="210"/>
      <c r="G61" s="210"/>
      <c r="H61" s="210"/>
      <c r="I61" s="323"/>
      <c r="J61" s="116"/>
      <c r="K61" s="116"/>
    </row>
    <row r="62" spans="1:25" s="105" customFormat="1" ht="17.25" customHeight="1">
      <c r="A62" s="116"/>
      <c r="B62" s="163" t="s">
        <v>25</v>
      </c>
      <c r="C62" s="211"/>
      <c r="D62" s="211"/>
      <c r="E62" s="275"/>
      <c r="F62" s="299" t="s">
        <v>47</v>
      </c>
      <c r="G62" s="211"/>
      <c r="H62" s="211"/>
      <c r="I62" s="324"/>
      <c r="J62" s="116"/>
      <c r="K62" s="116"/>
    </row>
    <row r="63" spans="1:25" s="105" customFormat="1" ht="17.25" customHeight="1">
      <c r="A63" s="116"/>
      <c r="B63" s="164" t="s">
        <v>49</v>
      </c>
      <c r="C63" s="212"/>
      <c r="D63" s="245" t="s">
        <v>40</v>
      </c>
      <c r="E63" s="212"/>
      <c r="F63" s="245" t="s">
        <v>49</v>
      </c>
      <c r="G63" s="212"/>
      <c r="H63" s="245" t="s">
        <v>40</v>
      </c>
      <c r="I63" s="325"/>
      <c r="J63" s="116"/>
      <c r="K63" s="116"/>
    </row>
    <row r="64" spans="1:25" s="105" customFormat="1" ht="17.25" customHeight="1">
      <c r="A64" s="116"/>
      <c r="B64" s="165"/>
      <c r="C64" s="213"/>
      <c r="D64" s="246"/>
      <c r="E64" s="213"/>
      <c r="F64" s="246"/>
      <c r="G64" s="253"/>
      <c r="H64" s="246"/>
      <c r="I64" s="326"/>
      <c r="J64" s="116"/>
      <c r="K64" s="116"/>
    </row>
    <row r="65" spans="1:11" s="105" customFormat="1" ht="17.25" customHeight="1">
      <c r="A65" s="116"/>
      <c r="B65" s="122" t="s">
        <v>53</v>
      </c>
      <c r="C65" s="214"/>
      <c r="D65" s="247" t="s">
        <v>53</v>
      </c>
      <c r="E65" s="170"/>
      <c r="F65" s="247"/>
      <c r="G65" s="214"/>
      <c r="H65" s="247"/>
      <c r="I65" s="327"/>
      <c r="J65" s="116"/>
      <c r="K65" s="116"/>
    </row>
    <row r="66" spans="1:11" s="105" customFormat="1" ht="17.25" customHeight="1">
      <c r="A66" s="116"/>
      <c r="B66" s="122" t="str">
        <f>入力シート!I20&amp;"名"</f>
        <v>10名</v>
      </c>
      <c r="C66" s="214"/>
      <c r="D66" s="247" t="str">
        <f>入力シート!E20&amp;"名"</f>
        <v>5名</v>
      </c>
      <c r="E66" s="170"/>
      <c r="F66" s="300"/>
      <c r="G66" s="306"/>
      <c r="H66" s="300"/>
      <c r="I66" s="328"/>
      <c r="J66" s="116"/>
      <c r="K66" s="116"/>
    </row>
    <row r="67" spans="1:11" s="105" customFormat="1" ht="17.25" customHeight="1">
      <c r="A67" s="116"/>
      <c r="B67" s="166"/>
      <c r="C67" s="215"/>
      <c r="D67" s="248"/>
      <c r="E67" s="276"/>
      <c r="F67" s="247" t="s">
        <v>47</v>
      </c>
      <c r="G67" s="214"/>
      <c r="H67" s="247" t="s">
        <v>47</v>
      </c>
      <c r="I67" s="327"/>
      <c r="J67" s="116"/>
      <c r="K67" s="116"/>
    </row>
    <row r="68" spans="1:11" s="105" customFormat="1" ht="17.25" customHeight="1">
      <c r="A68" s="116"/>
      <c r="B68" s="167"/>
      <c r="C68" s="216"/>
      <c r="D68" s="249"/>
      <c r="E68" s="277"/>
      <c r="F68" s="247" t="str">
        <f>IF(入力シート!G24="平日と異なる",入力シート!I26&amp;"名","（平日と同じ）")</f>
        <v>10名</v>
      </c>
      <c r="G68" s="214"/>
      <c r="H68" s="247" t="str">
        <f>IF(入力シート!G24="平日と異なる",入力シート!E26&amp;"名","（平日と同じ）")</f>
        <v>5名</v>
      </c>
      <c r="I68" s="327"/>
      <c r="J68" s="116"/>
      <c r="K68" s="116"/>
    </row>
    <row r="69" spans="1:11" s="105" customFormat="1" ht="17.25" customHeight="1">
      <c r="A69" s="116"/>
      <c r="B69" s="122" t="s">
        <v>54</v>
      </c>
      <c r="C69" s="214"/>
      <c r="D69" s="247" t="s">
        <v>54</v>
      </c>
      <c r="E69" s="170"/>
      <c r="F69" s="300"/>
      <c r="G69" s="306"/>
      <c r="H69" s="300"/>
      <c r="I69" s="328"/>
      <c r="J69" s="116"/>
      <c r="K69" s="116"/>
    </row>
    <row r="70" spans="1:11" s="105" customFormat="1" ht="17.25" customHeight="1">
      <c r="A70" s="116"/>
      <c r="B70" s="122" t="str">
        <f>入力シート!I22&amp;"名"</f>
        <v>10名</v>
      </c>
      <c r="C70" s="214"/>
      <c r="D70" s="247" t="str">
        <f>入力シート!E22&amp;"名"</f>
        <v>2名</v>
      </c>
      <c r="E70" s="170"/>
      <c r="F70" s="247"/>
      <c r="G70" s="214"/>
      <c r="H70" s="247"/>
      <c r="I70" s="327"/>
      <c r="J70" s="116"/>
      <c r="K70" s="116"/>
    </row>
    <row r="71" spans="1:11" s="105" customFormat="1" ht="17.25" customHeight="1">
      <c r="A71" s="116"/>
      <c r="B71" s="168"/>
      <c r="C71" s="217"/>
      <c r="D71" s="250"/>
      <c r="E71" s="278"/>
      <c r="F71" s="250"/>
      <c r="G71" s="217"/>
      <c r="H71" s="250"/>
      <c r="I71" s="329"/>
      <c r="J71" s="116"/>
      <c r="K71" s="116"/>
    </row>
    <row r="72" spans="1:11" ht="17.25" customHeight="1">
      <c r="A72" s="117"/>
      <c r="B72" s="117"/>
      <c r="C72" s="117"/>
      <c r="D72" s="117"/>
      <c r="E72" s="117"/>
      <c r="F72" s="117"/>
      <c r="G72" s="117"/>
      <c r="H72" s="117"/>
      <c r="I72" s="117"/>
      <c r="J72" s="117"/>
      <c r="K72" s="117"/>
    </row>
    <row r="73" spans="1:11" ht="17.25" customHeight="1">
      <c r="A73" s="117"/>
      <c r="B73" s="117"/>
      <c r="C73" s="117"/>
      <c r="D73" s="117"/>
      <c r="E73" s="117"/>
      <c r="F73" s="117"/>
      <c r="G73" s="117"/>
      <c r="H73" s="117"/>
      <c r="I73" s="117"/>
      <c r="J73" s="117"/>
      <c r="K73" s="117"/>
    </row>
    <row r="74" spans="1:11" ht="17.25" customHeight="1">
      <c r="A74" s="117"/>
      <c r="B74" s="117"/>
      <c r="C74" s="117"/>
      <c r="D74" s="117"/>
      <c r="E74" s="117"/>
      <c r="F74" s="117"/>
      <c r="G74" s="117"/>
      <c r="H74" s="117"/>
      <c r="I74" s="117"/>
      <c r="J74" s="117"/>
      <c r="K74" s="117"/>
    </row>
    <row r="75" spans="1:11" ht="17.25" customHeight="1">
      <c r="A75" s="117"/>
      <c r="B75" s="117"/>
      <c r="C75" s="117"/>
      <c r="D75" s="117"/>
      <c r="E75" s="117"/>
      <c r="F75" s="117"/>
      <c r="G75" s="117"/>
      <c r="H75" s="117"/>
      <c r="I75" s="117"/>
      <c r="J75" s="117"/>
      <c r="K75" s="117"/>
    </row>
    <row r="76" spans="1:11" ht="17.25" customHeight="1">
      <c r="A76" s="117"/>
      <c r="B76" s="117"/>
      <c r="C76" s="117"/>
      <c r="D76" s="117"/>
      <c r="E76" s="117"/>
      <c r="F76" s="117"/>
      <c r="G76" s="117"/>
      <c r="H76" s="117"/>
      <c r="I76" s="117"/>
      <c r="J76" s="117"/>
      <c r="K76" s="117"/>
    </row>
    <row r="77" spans="1:11" ht="17.25" customHeight="1">
      <c r="A77" s="117"/>
      <c r="B77" s="117"/>
      <c r="C77" s="117"/>
      <c r="D77" s="117"/>
      <c r="E77" s="117"/>
      <c r="F77" s="117"/>
      <c r="G77" s="117"/>
      <c r="H77" s="117"/>
      <c r="I77" s="117"/>
      <c r="J77" s="117"/>
      <c r="K77" s="117"/>
    </row>
    <row r="78" spans="1:11" ht="17.25" customHeight="1">
      <c r="A78" s="117"/>
      <c r="B78" s="117"/>
      <c r="C78" s="117"/>
      <c r="D78" s="117"/>
      <c r="E78" s="117"/>
      <c r="F78" s="117"/>
      <c r="G78" s="117"/>
      <c r="H78" s="117"/>
      <c r="I78" s="117"/>
      <c r="J78" s="117"/>
      <c r="K78" s="117"/>
    </row>
    <row r="79" spans="1:11" ht="17.25" customHeight="1">
      <c r="A79" s="117"/>
      <c r="B79" s="117"/>
      <c r="C79" s="117"/>
      <c r="D79" s="117"/>
      <c r="E79" s="117"/>
      <c r="F79" s="117"/>
      <c r="G79" s="117"/>
      <c r="H79" s="117"/>
      <c r="I79" s="117"/>
      <c r="J79" s="117"/>
      <c r="K79" s="117"/>
    </row>
    <row r="80" spans="1:11" ht="17.25" customHeight="1">
      <c r="A80" s="117"/>
      <c r="B80" s="117"/>
      <c r="C80" s="117"/>
      <c r="D80" s="117"/>
      <c r="E80" s="117"/>
      <c r="F80" s="117"/>
      <c r="G80" s="117"/>
      <c r="H80" s="117"/>
      <c r="I80" s="117"/>
      <c r="J80" s="117"/>
      <c r="K80" s="117"/>
    </row>
    <row r="81" spans="1:11" ht="17.25" customHeight="1">
      <c r="A81" s="117"/>
      <c r="B81" s="117"/>
      <c r="C81" s="117"/>
      <c r="D81" s="117"/>
      <c r="E81" s="117"/>
      <c r="F81" s="117"/>
      <c r="G81" s="117"/>
      <c r="H81" s="117"/>
      <c r="I81" s="117"/>
      <c r="J81" s="117"/>
      <c r="K81" s="117"/>
    </row>
    <row r="82" spans="1:11" ht="17.25" customHeight="1">
      <c r="A82" s="117"/>
      <c r="B82" s="117"/>
      <c r="C82" s="117"/>
      <c r="D82" s="117"/>
      <c r="E82" s="117"/>
      <c r="F82" s="117"/>
      <c r="G82" s="117"/>
      <c r="H82" s="117"/>
      <c r="I82" s="117"/>
      <c r="J82" s="117"/>
      <c r="K82" s="117"/>
    </row>
    <row r="83" spans="1:11" ht="17.25" customHeight="1">
      <c r="A83" s="117"/>
      <c r="B83" s="117"/>
      <c r="C83" s="117"/>
      <c r="D83" s="117"/>
      <c r="E83" s="117"/>
      <c r="F83" s="117"/>
      <c r="G83" s="117"/>
      <c r="H83" s="117"/>
      <c r="I83" s="117"/>
      <c r="J83" s="117"/>
      <c r="K83" s="117"/>
    </row>
    <row r="84" spans="1:11" ht="17.25" customHeight="1">
      <c r="A84" s="117"/>
      <c r="B84" s="117"/>
      <c r="C84" s="117"/>
      <c r="D84" s="117"/>
      <c r="E84" s="117"/>
      <c r="F84" s="117"/>
      <c r="G84" s="117"/>
      <c r="H84" s="117"/>
      <c r="I84" s="117"/>
      <c r="J84" s="117"/>
      <c r="K84" s="117"/>
    </row>
    <row r="85" spans="1:11" ht="17.25" customHeight="1">
      <c r="A85" s="117"/>
      <c r="B85" s="117"/>
      <c r="C85" s="117"/>
      <c r="D85" s="117"/>
      <c r="E85" s="117"/>
      <c r="F85" s="117"/>
      <c r="G85" s="117"/>
      <c r="H85" s="117"/>
      <c r="I85" s="117"/>
      <c r="J85" s="117"/>
      <c r="K85" s="117"/>
    </row>
    <row r="86" spans="1:11" ht="17.25" customHeight="1">
      <c r="A86" s="117"/>
      <c r="B86" s="117"/>
      <c r="C86" s="117"/>
      <c r="D86" s="117"/>
      <c r="E86" s="117"/>
      <c r="F86" s="117"/>
      <c r="G86" s="117"/>
      <c r="H86" s="117"/>
      <c r="I86" s="117"/>
      <c r="J86" s="117"/>
      <c r="K86" s="117"/>
    </row>
    <row r="87" spans="1:11" ht="17.25" customHeight="1">
      <c r="A87" s="117"/>
      <c r="B87" s="117"/>
      <c r="C87" s="117"/>
      <c r="D87" s="117"/>
      <c r="E87" s="117"/>
      <c r="F87" s="117"/>
      <c r="G87" s="117"/>
      <c r="H87" s="117"/>
      <c r="I87" s="117"/>
      <c r="J87" s="117"/>
      <c r="K87" s="117"/>
    </row>
    <row r="88" spans="1:11" ht="17.25" customHeight="1">
      <c r="A88" s="117"/>
      <c r="B88" s="117"/>
      <c r="C88" s="117"/>
      <c r="D88" s="117"/>
      <c r="E88" s="117"/>
      <c r="F88" s="117"/>
      <c r="G88" s="117"/>
      <c r="H88" s="117"/>
      <c r="I88" s="117"/>
      <c r="J88" s="117"/>
      <c r="K88" s="117"/>
    </row>
    <row r="89" spans="1:11" ht="17.25" customHeight="1">
      <c r="A89" s="117"/>
      <c r="B89" s="117"/>
      <c r="C89" s="117"/>
      <c r="D89" s="117"/>
      <c r="E89" s="117"/>
      <c r="F89" s="117"/>
      <c r="G89" s="117"/>
      <c r="H89" s="117"/>
      <c r="I89" s="117"/>
      <c r="J89" s="117"/>
      <c r="K89" s="117"/>
    </row>
    <row r="90" spans="1:11" ht="17.25" customHeight="1">
      <c r="A90" s="117"/>
      <c r="B90" s="117"/>
      <c r="C90" s="117"/>
      <c r="D90" s="117"/>
      <c r="E90" s="117"/>
      <c r="F90" s="117"/>
      <c r="G90" s="117"/>
      <c r="H90" s="117"/>
      <c r="I90" s="117"/>
      <c r="J90" s="117"/>
      <c r="K90" s="117"/>
    </row>
    <row r="91" spans="1:11" ht="17.25" customHeight="1">
      <c r="A91" s="117"/>
      <c r="B91" s="117"/>
      <c r="C91" s="117"/>
      <c r="D91" s="117"/>
      <c r="E91" s="117"/>
      <c r="F91" s="117"/>
      <c r="G91" s="117"/>
      <c r="H91" s="117"/>
      <c r="I91" s="117"/>
      <c r="J91" s="117"/>
      <c r="K91" s="117"/>
    </row>
    <row r="92" spans="1:11" ht="17.25" customHeight="1">
      <c r="A92" s="117"/>
      <c r="B92" s="117"/>
      <c r="C92" s="117"/>
      <c r="D92" s="117"/>
      <c r="E92" s="117"/>
      <c r="F92" s="117"/>
      <c r="G92" s="117"/>
      <c r="H92" s="117"/>
      <c r="I92" s="117"/>
      <c r="J92" s="117"/>
      <c r="K92" s="117"/>
    </row>
    <row r="93" spans="1:11" ht="17.25" customHeight="1">
      <c r="A93" s="117"/>
      <c r="B93" s="117"/>
      <c r="C93" s="117"/>
      <c r="D93" s="117"/>
      <c r="E93" s="117"/>
      <c r="F93" s="117"/>
      <c r="G93" s="117"/>
      <c r="H93" s="117"/>
      <c r="I93" s="117"/>
      <c r="J93" s="117"/>
      <c r="K93" s="117"/>
    </row>
    <row r="94" spans="1:11" ht="17.25" customHeight="1">
      <c r="A94" s="117"/>
      <c r="B94" s="117"/>
      <c r="C94" s="117"/>
      <c r="D94" s="117"/>
      <c r="E94" s="117"/>
      <c r="F94" s="117"/>
      <c r="G94" s="117"/>
      <c r="H94" s="117"/>
      <c r="I94" s="117"/>
      <c r="J94" s="117"/>
      <c r="K94" s="117"/>
    </row>
    <row r="95" spans="1:11" ht="17.25" customHeight="1">
      <c r="A95" s="118"/>
      <c r="J95" s="342" t="s">
        <v>48</v>
      </c>
    </row>
    <row r="96" spans="1:11" s="105" customFormat="1" ht="17.25" customHeight="1">
      <c r="A96" s="113" t="s">
        <v>56</v>
      </c>
      <c r="B96" s="113"/>
      <c r="C96" s="113"/>
      <c r="D96" s="113"/>
      <c r="E96" s="113"/>
      <c r="F96" s="113"/>
      <c r="G96" s="113"/>
      <c r="H96" s="113"/>
      <c r="I96" s="113"/>
      <c r="J96" s="113"/>
    </row>
    <row r="97" spans="1:10" s="105" customFormat="1" ht="17.25" customHeight="1">
      <c r="A97" s="119" t="s">
        <v>238</v>
      </c>
      <c r="B97" s="120"/>
      <c r="C97" s="120"/>
      <c r="D97" s="120"/>
      <c r="E97" s="120"/>
      <c r="F97" s="120"/>
      <c r="G97" s="120"/>
      <c r="H97" s="120"/>
      <c r="I97" s="120"/>
      <c r="J97" s="120"/>
    </row>
    <row r="98" spans="1:10" s="105" customFormat="1" ht="17.25" customHeight="1">
      <c r="A98" s="120"/>
      <c r="B98" s="120"/>
      <c r="C98" s="120"/>
      <c r="D98" s="120"/>
      <c r="E98" s="120"/>
      <c r="F98" s="120"/>
      <c r="G98" s="120"/>
      <c r="H98" s="120"/>
      <c r="I98" s="120"/>
      <c r="J98" s="120"/>
    </row>
    <row r="99" spans="1:10" s="105" customFormat="1" ht="17.25" customHeight="1">
      <c r="A99" s="120"/>
      <c r="B99" s="120"/>
      <c r="C99" s="120"/>
      <c r="D99" s="120"/>
      <c r="E99" s="120"/>
      <c r="F99" s="120"/>
      <c r="G99" s="120"/>
      <c r="H99" s="120"/>
      <c r="I99" s="120"/>
      <c r="J99" s="120"/>
    </row>
    <row r="100" spans="1:10" s="105" customFormat="1" ht="17.25" customHeight="1">
      <c r="A100" s="120"/>
      <c r="B100" s="120"/>
      <c r="C100" s="120"/>
      <c r="D100" s="120"/>
      <c r="E100" s="120"/>
      <c r="F100" s="120"/>
      <c r="G100" s="120"/>
      <c r="H100" s="120"/>
      <c r="I100" s="120"/>
      <c r="J100" s="120"/>
    </row>
    <row r="101" spans="1:10" s="105" customFormat="1" ht="17.25" customHeight="1">
      <c r="A101" s="120"/>
      <c r="B101" s="120"/>
      <c r="C101" s="120"/>
      <c r="D101" s="120"/>
      <c r="E101" s="120"/>
      <c r="F101" s="120"/>
      <c r="G101" s="120"/>
      <c r="H101" s="120"/>
      <c r="I101" s="120"/>
      <c r="J101" s="120"/>
    </row>
    <row r="102" spans="1:10" s="105" customFormat="1" ht="17.25" customHeight="1">
      <c r="A102" s="120"/>
      <c r="B102" s="120"/>
      <c r="C102" s="120"/>
      <c r="D102" s="120"/>
      <c r="E102" s="120"/>
      <c r="F102" s="120"/>
      <c r="G102" s="120"/>
      <c r="H102" s="120"/>
      <c r="I102" s="120"/>
      <c r="J102" s="120"/>
    </row>
    <row r="103" spans="1:10" s="105" customFormat="1" ht="17.25" customHeight="1">
      <c r="A103" s="121" t="s">
        <v>57</v>
      </c>
      <c r="B103" s="169"/>
      <c r="C103" s="218"/>
      <c r="D103" s="218"/>
      <c r="E103" s="218"/>
      <c r="F103" s="218"/>
      <c r="G103" s="218"/>
      <c r="H103" s="218"/>
      <c r="I103" s="218"/>
      <c r="J103" s="343"/>
    </row>
    <row r="104" spans="1:10" s="105" customFormat="1" ht="17.25" customHeight="1">
      <c r="A104" s="122"/>
      <c r="B104" s="170"/>
      <c r="J104" s="328"/>
    </row>
    <row r="105" spans="1:10" s="105" customFormat="1" ht="17.25" customHeight="1">
      <c r="A105" s="123"/>
      <c r="J105" s="328"/>
    </row>
    <row r="106" spans="1:10" s="105" customFormat="1" ht="17.25" customHeight="1">
      <c r="A106" s="123"/>
      <c r="J106" s="328"/>
    </row>
    <row r="107" spans="1:10" s="105" customFormat="1" ht="17.25" customHeight="1">
      <c r="A107" s="123"/>
      <c r="J107" s="328"/>
    </row>
    <row r="108" spans="1:10" s="105" customFormat="1" ht="17.25" customHeight="1">
      <c r="A108" s="123"/>
      <c r="B108" s="171" t="s">
        <v>176</v>
      </c>
      <c r="C108" s="171"/>
      <c r="D108" s="171"/>
      <c r="E108" s="171"/>
      <c r="F108" s="171"/>
      <c r="G108" s="171"/>
      <c r="H108" s="171"/>
      <c r="I108" s="171"/>
      <c r="J108" s="328"/>
    </row>
    <row r="109" spans="1:10" s="105" customFormat="1" ht="17.25" customHeight="1">
      <c r="A109" s="124"/>
      <c r="B109" s="171"/>
      <c r="C109" s="171"/>
      <c r="D109" s="171"/>
      <c r="E109" s="171"/>
      <c r="F109" s="171"/>
      <c r="G109" s="171"/>
      <c r="H109" s="171"/>
      <c r="I109" s="171"/>
      <c r="J109" s="328"/>
    </row>
    <row r="110" spans="1:10" s="105" customFormat="1" ht="17.25" customHeight="1">
      <c r="A110" s="123"/>
      <c r="B110" s="171"/>
      <c r="C110" s="171"/>
      <c r="D110" s="171"/>
      <c r="E110" s="171"/>
      <c r="F110" s="171"/>
      <c r="G110" s="171"/>
      <c r="H110" s="171"/>
      <c r="I110" s="171"/>
      <c r="J110" s="328"/>
    </row>
    <row r="111" spans="1:10" s="105" customFormat="1" ht="17.25" customHeight="1">
      <c r="A111" s="123"/>
      <c r="B111" s="171"/>
      <c r="C111" s="171"/>
      <c r="D111" s="171"/>
      <c r="E111" s="171"/>
      <c r="F111" s="171"/>
      <c r="G111" s="171"/>
      <c r="H111" s="171"/>
      <c r="I111" s="171"/>
      <c r="J111" s="328"/>
    </row>
    <row r="112" spans="1:10" s="105" customFormat="1" ht="17.25" customHeight="1">
      <c r="A112" s="123"/>
      <c r="B112" s="171"/>
      <c r="C112" s="171"/>
      <c r="D112" s="171"/>
      <c r="E112" s="171"/>
      <c r="F112" s="171"/>
      <c r="G112" s="171"/>
      <c r="H112" s="171"/>
      <c r="I112" s="171"/>
      <c r="J112" s="328"/>
    </row>
    <row r="113" spans="1:10" s="105" customFormat="1" ht="17.25" customHeight="1">
      <c r="A113" s="123"/>
      <c r="B113" s="171"/>
      <c r="C113" s="171"/>
      <c r="D113" s="171"/>
      <c r="E113" s="171"/>
      <c r="F113" s="171"/>
      <c r="G113" s="171"/>
      <c r="H113" s="171"/>
      <c r="I113" s="171"/>
      <c r="J113" s="328"/>
    </row>
    <row r="114" spans="1:10" ht="17.25" customHeight="1">
      <c r="A114" s="125"/>
      <c r="B114" s="171"/>
      <c r="C114" s="171"/>
      <c r="D114" s="171"/>
      <c r="E114" s="171"/>
      <c r="F114" s="171"/>
      <c r="G114" s="171"/>
      <c r="H114" s="171"/>
      <c r="I114" s="171"/>
      <c r="J114" s="344"/>
    </row>
    <row r="115" spans="1:10" ht="17.25" customHeight="1">
      <c r="A115" s="125"/>
      <c r="B115" s="171"/>
      <c r="C115" s="171"/>
      <c r="D115" s="171"/>
      <c r="E115" s="171"/>
      <c r="F115" s="171"/>
      <c r="G115" s="171"/>
      <c r="H115" s="171"/>
      <c r="I115" s="171"/>
      <c r="J115" s="344"/>
    </row>
    <row r="116" spans="1:10" ht="17.25" customHeight="1">
      <c r="A116" s="125"/>
      <c r="J116" s="344"/>
    </row>
    <row r="117" spans="1:10" ht="17.25" customHeight="1">
      <c r="A117" s="125"/>
      <c r="J117" s="344"/>
    </row>
    <row r="118" spans="1:10" ht="17.25" customHeight="1">
      <c r="A118" s="125"/>
      <c r="J118" s="344"/>
    </row>
    <row r="119" spans="1:10" ht="17.25" customHeight="1">
      <c r="A119" s="125"/>
      <c r="B119" s="172"/>
      <c r="C119" s="172"/>
      <c r="D119" s="172"/>
      <c r="E119" s="172"/>
      <c r="F119" s="172"/>
      <c r="G119" s="172"/>
      <c r="H119" s="172"/>
      <c r="I119" s="172"/>
      <c r="J119" s="344"/>
    </row>
    <row r="120" spans="1:10" ht="17.25" customHeight="1">
      <c r="A120" s="125"/>
      <c r="B120" s="172"/>
      <c r="C120" s="172"/>
      <c r="D120" s="172"/>
      <c r="E120" s="172"/>
      <c r="F120" s="172"/>
      <c r="G120" s="172"/>
      <c r="H120" s="172"/>
      <c r="I120" s="172"/>
      <c r="J120" s="344"/>
    </row>
    <row r="121" spans="1:10" ht="17.25" customHeight="1">
      <c r="A121" s="125"/>
      <c r="B121" s="172"/>
      <c r="C121" s="172"/>
      <c r="D121" s="172"/>
      <c r="E121" s="172"/>
      <c r="F121" s="172"/>
      <c r="G121" s="172"/>
      <c r="H121" s="172"/>
      <c r="I121" s="172"/>
      <c r="J121" s="344"/>
    </row>
    <row r="122" spans="1:10" ht="17.25" customHeight="1">
      <c r="A122" s="125"/>
      <c r="B122" s="172"/>
      <c r="C122" s="172"/>
      <c r="D122" s="172"/>
      <c r="E122" s="172"/>
      <c r="F122" s="172"/>
      <c r="G122" s="172"/>
      <c r="H122" s="172"/>
      <c r="I122" s="172"/>
      <c r="J122" s="344"/>
    </row>
    <row r="123" spans="1:10" ht="17.25" customHeight="1">
      <c r="A123" s="125"/>
      <c r="B123" s="172"/>
      <c r="C123" s="172"/>
      <c r="D123" s="172"/>
      <c r="E123" s="172"/>
      <c r="F123" s="172"/>
      <c r="G123" s="172"/>
      <c r="H123" s="172"/>
      <c r="I123" s="172"/>
      <c r="J123" s="344"/>
    </row>
    <row r="124" spans="1:10" ht="17.25" customHeight="1">
      <c r="A124" s="125"/>
      <c r="J124" s="344"/>
    </row>
    <row r="125" spans="1:10" ht="17.25" customHeight="1">
      <c r="A125" s="125"/>
      <c r="J125" s="344"/>
    </row>
    <row r="126" spans="1:10" ht="17.25" customHeight="1">
      <c r="A126" s="125"/>
      <c r="J126" s="344"/>
    </row>
    <row r="127" spans="1:10" ht="17.25" customHeight="1">
      <c r="A127" s="125"/>
      <c r="J127" s="344"/>
    </row>
    <row r="128" spans="1:10" ht="17.25" customHeight="1">
      <c r="A128" s="125"/>
      <c r="J128" s="344"/>
    </row>
    <row r="129" spans="1:11" ht="17.25" customHeight="1">
      <c r="A129" s="125"/>
      <c r="J129" s="344"/>
    </row>
    <row r="130" spans="1:11" ht="17.25" customHeight="1">
      <c r="A130" s="125"/>
      <c r="J130" s="344"/>
    </row>
    <row r="131" spans="1:11" ht="17.25" customHeight="1">
      <c r="A131" s="125"/>
      <c r="J131" s="344"/>
    </row>
    <row r="132" spans="1:11" ht="17.25" customHeight="1">
      <c r="A132" s="125"/>
      <c r="J132" s="344"/>
    </row>
    <row r="133" spans="1:11" ht="17.25" customHeight="1">
      <c r="A133" s="125"/>
      <c r="J133" s="344"/>
    </row>
    <row r="134" spans="1:11" ht="17.25" customHeight="1">
      <c r="A134" s="125"/>
      <c r="B134" s="172"/>
      <c r="C134" s="172"/>
      <c r="D134" s="172"/>
      <c r="E134" s="172"/>
      <c r="F134" s="172"/>
      <c r="G134" s="172"/>
      <c r="H134" s="172"/>
      <c r="I134" s="172"/>
      <c r="J134" s="344"/>
    </row>
    <row r="135" spans="1:11" ht="17.25" customHeight="1">
      <c r="A135" s="125"/>
      <c r="B135" s="172"/>
      <c r="C135" s="172"/>
      <c r="D135" s="172"/>
      <c r="E135" s="172"/>
      <c r="F135" s="172"/>
      <c r="G135" s="172"/>
      <c r="H135" s="172"/>
      <c r="I135" s="172"/>
      <c r="J135" s="344"/>
    </row>
    <row r="136" spans="1:11" ht="17.25" customHeight="1">
      <c r="A136" s="125"/>
      <c r="B136" s="172"/>
      <c r="C136" s="172"/>
      <c r="D136" s="172"/>
      <c r="E136" s="172"/>
      <c r="F136" s="172"/>
      <c r="G136" s="172"/>
      <c r="H136" s="172"/>
      <c r="I136" s="172"/>
      <c r="J136" s="344"/>
    </row>
    <row r="137" spans="1:11" ht="17.25" customHeight="1">
      <c r="A137" s="125"/>
      <c r="B137" s="172"/>
      <c r="C137" s="172"/>
      <c r="D137" s="172"/>
      <c r="E137" s="172"/>
      <c r="F137" s="172"/>
      <c r="G137" s="172"/>
      <c r="H137" s="172"/>
      <c r="I137" s="172"/>
      <c r="J137" s="344"/>
    </row>
    <row r="138" spans="1:11" ht="17.25" customHeight="1">
      <c r="A138" s="125"/>
      <c r="B138" s="172"/>
      <c r="C138" s="172"/>
      <c r="D138" s="172"/>
      <c r="E138" s="172"/>
      <c r="F138" s="172"/>
      <c r="G138" s="172"/>
      <c r="H138" s="172"/>
      <c r="I138" s="172"/>
      <c r="J138" s="344"/>
    </row>
    <row r="139" spans="1:11" s="105" customFormat="1" ht="17.25" customHeight="1">
      <c r="A139" s="123"/>
      <c r="B139" s="173" t="s">
        <v>169</v>
      </c>
      <c r="C139" s="219"/>
      <c r="D139" s="251" t="str">
        <f>入力シート!C14</f>
        <v>○○町字○○△の△</v>
      </c>
      <c r="E139" s="279"/>
      <c r="F139" s="279"/>
      <c r="G139" s="279"/>
      <c r="H139" s="279"/>
      <c r="I139" s="330"/>
      <c r="J139" s="328"/>
    </row>
    <row r="140" spans="1:11" s="105" customFormat="1" ht="17.25" customHeight="1">
      <c r="A140" s="123"/>
      <c r="B140" s="173" t="s">
        <v>170</v>
      </c>
      <c r="C140" s="219"/>
      <c r="D140" s="251" t="str">
        <f>入力シート!C34</f>
        <v>○○町字○○△の△</v>
      </c>
      <c r="E140" s="279"/>
      <c r="F140" s="279"/>
      <c r="G140" s="279"/>
      <c r="H140" s="279"/>
      <c r="I140" s="330"/>
      <c r="J140" s="328"/>
    </row>
    <row r="141" spans="1:11" ht="17.25" customHeight="1">
      <c r="A141" s="126"/>
      <c r="B141" s="174"/>
      <c r="C141" s="174"/>
      <c r="D141" s="174"/>
      <c r="E141" s="174"/>
      <c r="F141" s="174"/>
      <c r="G141" s="174"/>
      <c r="H141" s="174"/>
      <c r="I141" s="174"/>
      <c r="J141" s="345"/>
    </row>
    <row r="142" spans="1:11" s="106" customFormat="1" ht="17.25" customHeight="1"/>
    <row r="143" spans="1:11" s="105" customFormat="1" ht="17.25" customHeight="1">
      <c r="A143" s="113" t="s">
        <v>43</v>
      </c>
      <c r="B143" s="113"/>
      <c r="C143" s="113"/>
      <c r="D143" s="113"/>
      <c r="E143" s="113"/>
      <c r="F143" s="113"/>
      <c r="G143" s="113"/>
      <c r="H143" s="113"/>
      <c r="I143" s="113"/>
      <c r="J143" s="113"/>
      <c r="K143" s="113"/>
    </row>
    <row r="144" spans="1:11" s="105" customFormat="1" ht="17.25" customHeight="1">
      <c r="A144" s="114" t="s">
        <v>198</v>
      </c>
      <c r="B144" s="114"/>
      <c r="C144" s="114"/>
      <c r="D144" s="114"/>
      <c r="E144" s="114"/>
      <c r="F144" s="114"/>
      <c r="G144" s="114"/>
      <c r="H144" s="114"/>
      <c r="I144" s="114"/>
      <c r="J144" s="114"/>
      <c r="K144" s="115"/>
    </row>
    <row r="145" spans="1:11" s="105" customFormat="1" ht="17.25" customHeight="1">
      <c r="A145" s="114"/>
      <c r="B145" s="114"/>
      <c r="C145" s="114"/>
      <c r="D145" s="114"/>
      <c r="E145" s="114"/>
      <c r="F145" s="114"/>
      <c r="G145" s="114"/>
      <c r="H145" s="114"/>
      <c r="I145" s="114"/>
      <c r="J145" s="114"/>
      <c r="K145" s="115"/>
    </row>
    <row r="146" spans="1:11" s="105" customFormat="1" ht="17.25" customHeight="1">
      <c r="A146" s="127" t="s">
        <v>58</v>
      </c>
      <c r="B146" s="127"/>
      <c r="C146" s="127"/>
      <c r="D146" s="127"/>
      <c r="E146" s="127"/>
      <c r="F146" s="127"/>
      <c r="G146" s="127"/>
      <c r="H146" s="127"/>
      <c r="I146" s="127"/>
      <c r="J146" s="127"/>
      <c r="K146" s="115"/>
    </row>
    <row r="147" spans="1:11" s="105" customFormat="1" ht="17.25" customHeight="1">
      <c r="A147" s="127"/>
      <c r="B147" s="127"/>
      <c r="C147" s="127"/>
      <c r="D147" s="127"/>
      <c r="E147" s="127"/>
      <c r="F147" s="127"/>
      <c r="G147" s="127"/>
      <c r="H147" s="127"/>
      <c r="I147" s="127"/>
      <c r="J147" s="127"/>
      <c r="K147" s="115"/>
    </row>
    <row r="148" spans="1:11" s="105" customFormat="1" ht="17.25" customHeight="1">
      <c r="A148" s="128" t="s">
        <v>4</v>
      </c>
      <c r="B148" s="175"/>
      <c r="C148" s="175"/>
      <c r="D148" s="175"/>
      <c r="E148" s="280"/>
      <c r="F148" s="122"/>
      <c r="G148" s="307" t="s">
        <v>13</v>
      </c>
      <c r="H148" s="307"/>
      <c r="I148" s="307" t="s">
        <v>17</v>
      </c>
      <c r="J148" s="307"/>
      <c r="K148" s="371"/>
    </row>
    <row r="149" spans="1:11" s="105" customFormat="1" ht="6" customHeight="1">
      <c r="A149" s="129"/>
      <c r="B149" s="129"/>
      <c r="C149" s="129"/>
      <c r="D149" s="129"/>
      <c r="E149" s="129"/>
      <c r="F149" s="170"/>
      <c r="G149" s="129"/>
      <c r="H149" s="129"/>
      <c r="I149" s="129"/>
      <c r="J149" s="129"/>
      <c r="K149" s="371"/>
    </row>
    <row r="150" spans="1:11" s="105" customFormat="1" ht="17.25" customHeight="1">
      <c r="A150" s="130" t="s">
        <v>199</v>
      </c>
      <c r="B150" s="176"/>
      <c r="C150" s="176"/>
      <c r="D150" s="176"/>
      <c r="E150" s="281"/>
      <c r="F150" s="301"/>
      <c r="G150" s="308" t="s">
        <v>175</v>
      </c>
      <c r="H150" s="308"/>
      <c r="I150" s="308" t="s">
        <v>18</v>
      </c>
      <c r="J150" s="308"/>
      <c r="K150" s="372"/>
    </row>
    <row r="151" spans="1:11" s="105" customFormat="1" ht="17.25" customHeight="1">
      <c r="A151" s="131" t="s">
        <v>135</v>
      </c>
      <c r="B151" s="177" t="s">
        <v>233</v>
      </c>
      <c r="C151" s="177"/>
      <c r="D151" s="177"/>
      <c r="E151" s="282"/>
      <c r="F151" s="301"/>
      <c r="G151" s="308"/>
      <c r="H151" s="308"/>
      <c r="I151" s="308"/>
      <c r="J151" s="308"/>
      <c r="K151" s="372"/>
    </row>
    <row r="152" spans="1:11" s="105" customFormat="1" ht="17.25" customHeight="1">
      <c r="A152" s="131"/>
      <c r="B152" s="177"/>
      <c r="C152" s="177"/>
      <c r="D152" s="177"/>
      <c r="E152" s="282"/>
      <c r="F152" s="301"/>
      <c r="G152" s="308"/>
      <c r="H152" s="308"/>
      <c r="I152" s="308"/>
      <c r="J152" s="308"/>
      <c r="K152" s="372"/>
    </row>
    <row r="153" spans="1:11" s="105" customFormat="1" ht="17.25" customHeight="1">
      <c r="A153" s="131"/>
      <c r="B153" s="177"/>
      <c r="C153" s="177"/>
      <c r="D153" s="177"/>
      <c r="E153" s="282"/>
      <c r="F153" s="301"/>
      <c r="G153" s="308"/>
      <c r="H153" s="308"/>
      <c r="I153" s="308"/>
      <c r="J153" s="308"/>
      <c r="K153" s="372"/>
    </row>
    <row r="154" spans="1:11" s="105" customFormat="1" ht="17.25" customHeight="1">
      <c r="A154" s="131"/>
      <c r="B154" s="177"/>
      <c r="C154" s="177"/>
      <c r="D154" s="177"/>
      <c r="E154" s="282"/>
      <c r="F154" s="301"/>
      <c r="G154" s="308"/>
      <c r="H154" s="308"/>
      <c r="I154" s="308"/>
      <c r="J154" s="308"/>
      <c r="K154" s="372"/>
    </row>
    <row r="155" spans="1:11" s="105" customFormat="1" ht="17.25" customHeight="1">
      <c r="A155" s="131"/>
      <c r="B155" s="177"/>
      <c r="C155" s="177"/>
      <c r="D155" s="177"/>
      <c r="E155" s="282"/>
      <c r="F155" s="301"/>
      <c r="G155" s="308"/>
      <c r="H155" s="308"/>
      <c r="I155" s="308"/>
      <c r="J155" s="308"/>
      <c r="K155" s="372"/>
    </row>
    <row r="156" spans="1:11" s="105" customFormat="1" ht="17.25" customHeight="1">
      <c r="A156" s="131"/>
      <c r="B156" s="177"/>
      <c r="C156" s="177"/>
      <c r="D156" s="177"/>
      <c r="E156" s="282"/>
      <c r="F156" s="301"/>
      <c r="G156" s="308"/>
      <c r="H156" s="308"/>
      <c r="I156" s="308"/>
      <c r="J156" s="308"/>
      <c r="K156" s="372"/>
    </row>
    <row r="157" spans="1:11" s="105" customFormat="1" ht="17.25" customHeight="1">
      <c r="A157" s="132"/>
      <c r="B157" s="178"/>
      <c r="C157" s="178"/>
      <c r="D157" s="178"/>
      <c r="E157" s="283"/>
      <c r="F157" s="301"/>
      <c r="G157" s="308"/>
      <c r="H157" s="308"/>
      <c r="I157" s="308"/>
      <c r="J157" s="308"/>
      <c r="K157" s="372"/>
    </row>
    <row r="158" spans="1:11" s="105" customFormat="1" ht="6" customHeight="1">
      <c r="A158" s="133"/>
      <c r="B158" s="179"/>
      <c r="C158" s="179"/>
      <c r="D158" s="179"/>
      <c r="E158" s="179"/>
      <c r="F158" s="127"/>
      <c r="G158" s="183"/>
      <c r="H158" s="183"/>
      <c r="I158" s="183"/>
      <c r="J158" s="183"/>
      <c r="K158" s="372"/>
    </row>
    <row r="159" spans="1:11" s="105" customFormat="1" ht="17.25" customHeight="1">
      <c r="A159" s="130" t="s">
        <v>19</v>
      </c>
      <c r="B159" s="176"/>
      <c r="C159" s="176"/>
      <c r="D159" s="176"/>
      <c r="E159" s="281"/>
      <c r="F159" s="301"/>
      <c r="G159" s="309" t="s">
        <v>174</v>
      </c>
      <c r="H159" s="317"/>
      <c r="I159" s="309" t="s">
        <v>18</v>
      </c>
      <c r="J159" s="346"/>
      <c r="K159" s="261"/>
    </row>
    <row r="160" spans="1:11" s="105" customFormat="1" ht="17.25" customHeight="1">
      <c r="A160" s="131" t="s">
        <v>121</v>
      </c>
      <c r="B160" s="180" t="s">
        <v>239</v>
      </c>
      <c r="C160" s="180"/>
      <c r="D160" s="180"/>
      <c r="E160" s="284"/>
      <c r="F160" s="301"/>
      <c r="G160" s="310"/>
      <c r="H160" s="318"/>
      <c r="I160" s="310"/>
      <c r="J160" s="347"/>
      <c r="K160" s="261"/>
    </row>
    <row r="161" spans="1:11" s="105" customFormat="1" ht="17.25" customHeight="1">
      <c r="A161" s="131"/>
      <c r="B161" s="180"/>
      <c r="C161" s="180"/>
      <c r="D161" s="180"/>
      <c r="E161" s="284"/>
      <c r="F161" s="301"/>
      <c r="G161" s="310" t="s">
        <v>11</v>
      </c>
      <c r="H161" s="318"/>
      <c r="I161" s="310" t="s">
        <v>21</v>
      </c>
      <c r="J161" s="347"/>
      <c r="K161" s="261"/>
    </row>
    <row r="162" spans="1:11" s="105" customFormat="1" ht="17.25" customHeight="1">
      <c r="A162" s="131"/>
      <c r="B162" s="180"/>
      <c r="C162" s="180"/>
      <c r="D162" s="180"/>
      <c r="E162" s="284"/>
      <c r="F162" s="301"/>
      <c r="G162" s="310"/>
      <c r="H162" s="318"/>
      <c r="I162" s="310"/>
      <c r="J162" s="347"/>
      <c r="K162" s="261"/>
    </row>
    <row r="163" spans="1:11" s="105" customFormat="1" ht="17.25" customHeight="1">
      <c r="A163" s="131"/>
      <c r="B163" s="180"/>
      <c r="C163" s="180"/>
      <c r="D163" s="180"/>
      <c r="E163" s="284"/>
      <c r="F163" s="301"/>
      <c r="G163" s="310" t="s">
        <v>23</v>
      </c>
      <c r="H163" s="318"/>
      <c r="I163" s="310" t="s">
        <v>18</v>
      </c>
      <c r="J163" s="347"/>
      <c r="K163" s="261"/>
    </row>
    <row r="164" spans="1:11" s="105" customFormat="1" ht="17.25" customHeight="1">
      <c r="A164" s="134"/>
      <c r="B164" s="181"/>
      <c r="C164" s="181"/>
      <c r="D164" s="181"/>
      <c r="E164" s="285"/>
      <c r="F164" s="301"/>
      <c r="G164" s="310"/>
      <c r="H164" s="318"/>
      <c r="I164" s="310"/>
      <c r="J164" s="347"/>
      <c r="K164" s="261"/>
    </row>
    <row r="165" spans="1:11" s="105" customFormat="1" ht="17.25" customHeight="1">
      <c r="A165" s="131" t="s">
        <v>121</v>
      </c>
      <c r="B165" s="180" t="s">
        <v>111</v>
      </c>
      <c r="C165" s="180"/>
      <c r="D165" s="180"/>
      <c r="E165" s="284"/>
      <c r="F165" s="301"/>
      <c r="G165" s="310" t="s">
        <v>24</v>
      </c>
      <c r="H165" s="318"/>
      <c r="I165" s="310" t="s">
        <v>18</v>
      </c>
      <c r="J165" s="347"/>
      <c r="K165" s="261"/>
    </row>
    <row r="166" spans="1:11" s="105" customFormat="1" ht="17.25" customHeight="1">
      <c r="A166" s="131"/>
      <c r="B166" s="180"/>
      <c r="C166" s="180"/>
      <c r="D166" s="180"/>
      <c r="E166" s="284"/>
      <c r="F166" s="301"/>
      <c r="G166" s="310"/>
      <c r="H166" s="318"/>
      <c r="I166" s="310"/>
      <c r="J166" s="347"/>
      <c r="K166" s="261"/>
    </row>
    <row r="167" spans="1:11" s="105" customFormat="1" ht="17.25" customHeight="1">
      <c r="A167" s="131"/>
      <c r="B167" s="180"/>
      <c r="C167" s="180"/>
      <c r="D167" s="180"/>
      <c r="E167" s="284"/>
      <c r="F167" s="301"/>
      <c r="G167" s="310" t="s">
        <v>22</v>
      </c>
      <c r="H167" s="318"/>
      <c r="I167" s="310" t="s">
        <v>21</v>
      </c>
      <c r="J167" s="347"/>
      <c r="K167" s="261"/>
    </row>
    <row r="168" spans="1:11" s="105" customFormat="1" ht="17.25" customHeight="1">
      <c r="A168" s="135"/>
      <c r="B168" s="182"/>
      <c r="C168" s="182"/>
      <c r="D168" s="182"/>
      <c r="E168" s="286"/>
      <c r="F168" s="301"/>
      <c r="G168" s="311"/>
      <c r="H168" s="319"/>
      <c r="I168" s="311"/>
      <c r="J168" s="348"/>
      <c r="K168" s="261"/>
    </row>
    <row r="169" spans="1:11" s="105" customFormat="1" ht="6" customHeight="1">
      <c r="A169" s="133"/>
      <c r="B169" s="183"/>
      <c r="C169" s="183"/>
      <c r="D169" s="183"/>
      <c r="E169" s="183"/>
      <c r="F169" s="127"/>
      <c r="G169" s="257"/>
      <c r="H169" s="257"/>
      <c r="I169" s="257"/>
      <c r="J169" s="257"/>
      <c r="K169" s="261"/>
    </row>
    <row r="170" spans="1:11" s="105" customFormat="1" ht="17.25" customHeight="1">
      <c r="A170" s="136" t="s">
        <v>19</v>
      </c>
      <c r="B170" s="184"/>
      <c r="C170" s="184"/>
      <c r="D170" s="184"/>
      <c r="E170" s="287"/>
      <c r="F170" s="301"/>
      <c r="G170" s="312" t="s">
        <v>27</v>
      </c>
      <c r="H170" s="320"/>
      <c r="I170" s="312" t="s">
        <v>21</v>
      </c>
      <c r="J170" s="349"/>
      <c r="K170" s="372"/>
    </row>
    <row r="171" spans="1:11" s="105" customFormat="1" ht="17.25" customHeight="1">
      <c r="A171" s="131" t="s">
        <v>135</v>
      </c>
      <c r="B171" s="180" t="s">
        <v>217</v>
      </c>
      <c r="C171" s="180"/>
      <c r="D171" s="180"/>
      <c r="E171" s="284"/>
      <c r="F171" s="301"/>
      <c r="G171" s="313"/>
      <c r="H171" s="321"/>
      <c r="I171" s="313"/>
      <c r="J171" s="350"/>
      <c r="K171" s="372"/>
    </row>
    <row r="172" spans="1:11" s="105" customFormat="1" ht="17.25" customHeight="1">
      <c r="A172" s="131"/>
      <c r="B172" s="180"/>
      <c r="C172" s="180"/>
      <c r="D172" s="180"/>
      <c r="E172" s="284"/>
      <c r="F172" s="301"/>
      <c r="G172" s="313"/>
      <c r="H172" s="321"/>
      <c r="I172" s="313"/>
      <c r="J172" s="350"/>
      <c r="K172" s="372"/>
    </row>
    <row r="173" spans="1:11" s="105" customFormat="1" ht="17.25" customHeight="1">
      <c r="A173" s="131"/>
      <c r="B173" s="180"/>
      <c r="C173" s="180"/>
      <c r="D173" s="180"/>
      <c r="E173" s="284"/>
      <c r="F173" s="301"/>
      <c r="G173" s="313"/>
      <c r="H173" s="321"/>
      <c r="I173" s="313"/>
      <c r="J173" s="350"/>
      <c r="K173" s="372"/>
    </row>
    <row r="174" spans="1:11" s="105" customFormat="1" ht="17.25" customHeight="1">
      <c r="A174" s="131"/>
      <c r="B174" s="180"/>
      <c r="C174" s="180"/>
      <c r="D174" s="180"/>
      <c r="E174" s="284"/>
      <c r="F174" s="301"/>
      <c r="G174" s="313"/>
      <c r="H174" s="321"/>
      <c r="I174" s="313"/>
      <c r="J174" s="350"/>
      <c r="K174" s="372"/>
    </row>
    <row r="175" spans="1:11" s="105" customFormat="1" ht="17.25" customHeight="1">
      <c r="A175" s="131" t="s">
        <v>135</v>
      </c>
      <c r="B175" s="181" t="s">
        <v>200</v>
      </c>
      <c r="C175" s="181"/>
      <c r="D175" s="181"/>
      <c r="E175" s="285"/>
      <c r="F175" s="301"/>
      <c r="G175" s="313"/>
      <c r="H175" s="321"/>
      <c r="I175" s="313"/>
      <c r="J175" s="350"/>
      <c r="K175" s="372"/>
    </row>
    <row r="176" spans="1:11" s="105" customFormat="1" ht="17.25" customHeight="1">
      <c r="A176" s="131"/>
      <c r="B176" s="181"/>
      <c r="C176" s="181"/>
      <c r="D176" s="181"/>
      <c r="E176" s="285"/>
      <c r="F176" s="301"/>
      <c r="G176" s="313"/>
      <c r="H176" s="321"/>
      <c r="I176" s="313"/>
      <c r="J176" s="350"/>
      <c r="K176" s="372"/>
    </row>
    <row r="177" spans="1:11" s="105" customFormat="1" ht="17.25" customHeight="1">
      <c r="A177" s="131"/>
      <c r="B177" s="181"/>
      <c r="C177" s="181"/>
      <c r="D177" s="181"/>
      <c r="E177" s="285"/>
      <c r="F177" s="301"/>
      <c r="G177" s="313"/>
      <c r="H177" s="321"/>
      <c r="I177" s="313"/>
      <c r="J177" s="350"/>
      <c r="K177" s="372"/>
    </row>
    <row r="178" spans="1:11" s="105" customFormat="1" ht="17.25" customHeight="1">
      <c r="A178" s="135"/>
      <c r="B178" s="185"/>
      <c r="C178" s="185"/>
      <c r="D178" s="185"/>
      <c r="E178" s="288"/>
      <c r="F178" s="301"/>
      <c r="G178" s="314"/>
      <c r="H178" s="322"/>
      <c r="I178" s="314"/>
      <c r="J178" s="351"/>
      <c r="K178" s="372"/>
    </row>
    <row r="179" spans="1:11" s="105" customFormat="1" ht="17.25" customHeight="1">
      <c r="A179" s="113" t="s">
        <v>173</v>
      </c>
      <c r="B179" s="186"/>
      <c r="C179" s="186"/>
      <c r="D179" s="186"/>
      <c r="E179" s="186"/>
      <c r="F179" s="186"/>
      <c r="G179" s="186"/>
      <c r="H179" s="186"/>
      <c r="I179" s="186"/>
      <c r="J179" s="186"/>
      <c r="K179" s="372"/>
    </row>
    <row r="180" spans="1:11" s="106" customFormat="1" ht="17.25" customHeight="1">
      <c r="A180" s="137"/>
      <c r="B180" s="187"/>
      <c r="C180" s="187"/>
      <c r="D180" s="187"/>
      <c r="E180" s="187"/>
      <c r="F180" s="187"/>
      <c r="G180" s="187"/>
      <c r="H180" s="187"/>
      <c r="I180" s="187"/>
      <c r="J180" s="187"/>
    </row>
    <row r="181" spans="1:11" s="106" customFormat="1" ht="17.25" customHeight="1">
      <c r="A181" s="138"/>
      <c r="B181" s="138"/>
      <c r="C181" s="138"/>
      <c r="D181" s="138"/>
      <c r="E181" s="138"/>
      <c r="F181" s="138"/>
      <c r="G181" s="138"/>
      <c r="H181" s="138"/>
      <c r="I181" s="138"/>
      <c r="J181" s="138"/>
    </row>
    <row r="182" spans="1:11" s="106" customFormat="1" ht="17.25" customHeight="1">
      <c r="A182" s="138"/>
      <c r="B182" s="138"/>
      <c r="C182" s="138"/>
      <c r="D182" s="138"/>
      <c r="E182" s="138"/>
      <c r="F182" s="138"/>
      <c r="G182" s="138"/>
      <c r="H182" s="138"/>
      <c r="I182" s="138"/>
      <c r="J182" s="138"/>
    </row>
    <row r="183" spans="1:11" s="106" customFormat="1" ht="17.25" customHeight="1">
      <c r="A183" s="138"/>
      <c r="B183" s="138"/>
      <c r="C183" s="138"/>
      <c r="D183" s="138"/>
      <c r="E183" s="138"/>
      <c r="F183" s="138"/>
      <c r="G183" s="138"/>
      <c r="H183" s="138"/>
      <c r="I183" s="138"/>
      <c r="J183" s="138"/>
    </row>
    <row r="184" spans="1:11" s="106" customFormat="1" ht="17.25" customHeight="1">
      <c r="A184" s="139"/>
      <c r="B184" s="188"/>
      <c r="C184" s="188"/>
      <c r="D184" s="188"/>
      <c r="E184" s="188"/>
      <c r="F184" s="188"/>
      <c r="G184" s="188"/>
      <c r="H184" s="188"/>
      <c r="I184" s="188"/>
      <c r="J184" s="188"/>
    </row>
    <row r="185" spans="1:11" s="106" customFormat="1" ht="17.25" customHeight="1">
      <c r="A185" s="140"/>
      <c r="B185" s="141"/>
      <c r="C185" s="141"/>
      <c r="D185" s="141"/>
      <c r="E185" s="141"/>
      <c r="F185" s="140"/>
      <c r="G185" s="141"/>
      <c r="H185" s="141"/>
      <c r="I185" s="141"/>
      <c r="J185" s="141"/>
    </row>
    <row r="186" spans="1:11" s="106" customFormat="1" ht="17.25" customHeight="1">
      <c r="A186" s="141"/>
      <c r="B186" s="141"/>
      <c r="C186" s="141"/>
      <c r="D186" s="141"/>
      <c r="E186" s="141"/>
      <c r="F186" s="141"/>
      <c r="G186" s="141"/>
      <c r="H186" s="141"/>
      <c r="I186" s="141"/>
      <c r="J186" s="141"/>
    </row>
    <row r="187" spans="1:11" s="106" customFormat="1" ht="17.25" customHeight="1">
      <c r="A187" s="141"/>
      <c r="B187" s="141"/>
      <c r="C187" s="141"/>
      <c r="D187" s="141"/>
      <c r="E187" s="141"/>
      <c r="F187" s="141"/>
      <c r="G187" s="141"/>
      <c r="H187" s="141"/>
      <c r="I187" s="141"/>
      <c r="J187" s="141"/>
    </row>
    <row r="188" spans="1:11" s="106" customFormat="1" ht="17.25" customHeight="1">
      <c r="A188" s="141"/>
      <c r="B188" s="141"/>
      <c r="C188" s="141"/>
      <c r="D188" s="141"/>
      <c r="E188" s="141"/>
      <c r="F188" s="141"/>
      <c r="G188" s="141"/>
      <c r="H188" s="141"/>
      <c r="I188" s="141"/>
      <c r="J188" s="141"/>
    </row>
    <row r="189" spans="1:11" s="106" customFormat="1" ht="17.25" customHeight="1">
      <c r="A189" s="141"/>
      <c r="B189" s="141"/>
      <c r="C189" s="141"/>
      <c r="D189" s="141"/>
      <c r="E189" s="141"/>
      <c r="F189" s="141"/>
      <c r="G189" s="141"/>
      <c r="H189" s="141"/>
      <c r="I189" s="141"/>
      <c r="J189" s="141"/>
    </row>
    <row r="190" spans="1:11" s="106" customFormat="1" ht="17.25" customHeight="1">
      <c r="A190" s="141"/>
      <c r="B190" s="141"/>
      <c r="C190" s="141"/>
      <c r="D190" s="141"/>
      <c r="E190" s="141"/>
      <c r="F190" s="141"/>
      <c r="G190" s="141"/>
      <c r="H190" s="141"/>
      <c r="I190" s="141"/>
      <c r="J190" s="141"/>
    </row>
    <row r="191" spans="1:11" ht="17.25" customHeight="1">
      <c r="A191" s="142"/>
      <c r="B191" s="142"/>
      <c r="C191" s="142"/>
      <c r="D191" s="142"/>
      <c r="E191" s="142"/>
      <c r="F191" s="142"/>
      <c r="G191" s="142"/>
      <c r="H191" s="142"/>
      <c r="I191" s="142"/>
      <c r="J191" s="142"/>
    </row>
    <row r="192" spans="1:11" s="105" customFormat="1" ht="17.25" customHeight="1">
      <c r="A192" s="113" t="s">
        <v>201</v>
      </c>
      <c r="B192" s="113"/>
      <c r="C192" s="113"/>
      <c r="D192" s="113"/>
      <c r="E192" s="113"/>
      <c r="F192" s="113"/>
      <c r="G192" s="113"/>
      <c r="H192" s="113"/>
      <c r="I192" s="113"/>
      <c r="J192" s="113"/>
      <c r="K192" s="113"/>
    </row>
    <row r="193" spans="1:11" s="105" customFormat="1" ht="17.25" customHeight="1">
      <c r="A193" s="113" t="s">
        <v>228</v>
      </c>
      <c r="B193" s="113"/>
      <c r="C193" s="113"/>
      <c r="D193" s="113"/>
      <c r="E193" s="113"/>
      <c r="F193" s="113"/>
      <c r="G193" s="113"/>
      <c r="H193" s="113"/>
      <c r="I193" s="113"/>
      <c r="J193" s="113"/>
      <c r="K193" s="113"/>
    </row>
    <row r="194" spans="1:11" s="105" customFormat="1" ht="17.25" customHeight="1">
      <c r="A194" s="143" t="s">
        <v>196</v>
      </c>
      <c r="B194" s="143"/>
      <c r="C194" s="143"/>
      <c r="D194" s="143"/>
      <c r="E194" s="143"/>
      <c r="F194" s="143"/>
      <c r="G194" s="143"/>
      <c r="H194" s="143"/>
      <c r="I194" s="143"/>
      <c r="J194" s="143"/>
      <c r="K194" s="113"/>
    </row>
    <row r="195" spans="1:11" s="105" customFormat="1" ht="17.25" customHeight="1">
      <c r="A195" s="144"/>
      <c r="B195" s="144"/>
      <c r="C195" s="144"/>
      <c r="D195" s="144"/>
      <c r="E195" s="144"/>
      <c r="F195" s="144"/>
      <c r="G195" s="144"/>
      <c r="H195" s="144"/>
      <c r="I195" s="144"/>
      <c r="J195" s="144"/>
    </row>
    <row r="196" spans="1:11" s="105" customFormat="1" ht="17.25" customHeight="1">
      <c r="A196" s="145" t="s">
        <v>28</v>
      </c>
      <c r="B196" s="189"/>
      <c r="C196" s="220" t="s">
        <v>202</v>
      </c>
      <c r="D196" s="252"/>
      <c r="E196" s="252"/>
      <c r="F196" s="252"/>
      <c r="G196" s="252"/>
      <c r="H196" s="252"/>
      <c r="I196" s="252"/>
      <c r="J196" s="352"/>
      <c r="K196" s="170"/>
    </row>
    <row r="197" spans="1:11" s="105" customFormat="1" ht="17.25" customHeight="1">
      <c r="A197" s="146" t="s">
        <v>203</v>
      </c>
      <c r="B197" s="190"/>
      <c r="C197" s="221"/>
      <c r="D197" s="253"/>
      <c r="E197" s="253"/>
      <c r="F197" s="253"/>
      <c r="G197" s="253"/>
      <c r="H197" s="253"/>
      <c r="I197" s="253"/>
      <c r="J197" s="326"/>
      <c r="K197" s="170"/>
    </row>
    <row r="198" spans="1:11" s="105" customFormat="1" ht="17.25" customHeight="1">
      <c r="A198" s="147"/>
      <c r="B198" s="191"/>
      <c r="C198" s="222" t="s">
        <v>204</v>
      </c>
      <c r="D198" s="254"/>
      <c r="E198" s="254"/>
      <c r="F198" s="254"/>
      <c r="G198" s="254"/>
      <c r="H198" s="254"/>
      <c r="I198" s="254"/>
      <c r="J198" s="353"/>
      <c r="K198" s="226"/>
    </row>
    <row r="199" spans="1:11" s="105" customFormat="1" ht="17.25" customHeight="1">
      <c r="A199" s="147"/>
      <c r="B199" s="191"/>
      <c r="C199" s="222" t="s">
        <v>205</v>
      </c>
      <c r="D199" s="226"/>
      <c r="E199" s="226"/>
      <c r="F199" s="226"/>
      <c r="G199" s="226"/>
      <c r="H199" s="226"/>
      <c r="I199" s="226"/>
      <c r="J199" s="354"/>
      <c r="K199" s="226"/>
    </row>
    <row r="200" spans="1:11" s="105" customFormat="1" ht="17.25" customHeight="1">
      <c r="A200" s="147"/>
      <c r="B200" s="191"/>
      <c r="C200" s="223" t="s">
        <v>206</v>
      </c>
      <c r="D200" s="183" t="s">
        <v>207</v>
      </c>
      <c r="E200" s="183"/>
      <c r="F200" s="183"/>
      <c r="G200" s="183"/>
      <c r="H200" s="183"/>
      <c r="I200" s="183"/>
      <c r="J200" s="355"/>
      <c r="K200" s="226"/>
    </row>
    <row r="201" spans="1:11" s="105" customFormat="1" ht="17.25" customHeight="1">
      <c r="A201" s="147"/>
      <c r="B201" s="191"/>
      <c r="C201" s="224" t="s">
        <v>208</v>
      </c>
      <c r="D201" s="255" t="s">
        <v>234</v>
      </c>
      <c r="E201" s="255"/>
      <c r="F201" s="255"/>
      <c r="G201" s="255"/>
      <c r="H201" s="255"/>
      <c r="I201" s="255"/>
      <c r="J201" s="356"/>
      <c r="K201" s="373"/>
    </row>
    <row r="202" spans="1:11" s="105" customFormat="1" ht="17.25" customHeight="1">
      <c r="A202" s="148"/>
      <c r="B202" s="192"/>
      <c r="C202" s="225"/>
      <c r="D202" s="256"/>
      <c r="E202" s="256"/>
      <c r="F202" s="256"/>
      <c r="G202" s="256"/>
      <c r="H202" s="256"/>
      <c r="I202" s="256"/>
      <c r="J202" s="357"/>
      <c r="K202" s="183"/>
    </row>
    <row r="203" spans="1:11" s="105" customFormat="1" ht="17.25" customHeight="1">
      <c r="A203" s="149" t="s">
        <v>209</v>
      </c>
      <c r="B203" s="193"/>
      <c r="C203" s="222"/>
      <c r="D203" s="226"/>
      <c r="E203" s="226"/>
      <c r="F203" s="226"/>
      <c r="G203" s="226"/>
      <c r="H203" s="226"/>
      <c r="I203" s="226"/>
      <c r="J203" s="358"/>
      <c r="K203" s="374"/>
    </row>
    <row r="204" spans="1:11" s="105" customFormat="1" ht="17.25" customHeight="1">
      <c r="A204" s="150"/>
      <c r="B204" s="194"/>
      <c r="C204" s="226" t="s">
        <v>205</v>
      </c>
      <c r="D204" s="226"/>
      <c r="E204" s="226"/>
      <c r="F204" s="226"/>
      <c r="G204" s="226"/>
      <c r="H204" s="226"/>
      <c r="I204" s="226"/>
      <c r="J204" s="354"/>
      <c r="K204" s="374"/>
    </row>
    <row r="205" spans="1:11" s="105" customFormat="1" ht="17.25" customHeight="1">
      <c r="A205" s="151"/>
      <c r="B205" s="194"/>
      <c r="C205" s="227" t="s">
        <v>206</v>
      </c>
      <c r="D205" s="257" t="s">
        <v>210</v>
      </c>
      <c r="E205" s="257"/>
      <c r="F205" s="257"/>
      <c r="G205" s="257"/>
      <c r="H205" s="257"/>
      <c r="I205" s="257"/>
      <c r="J205" s="359"/>
      <c r="K205" s="181"/>
    </row>
    <row r="206" spans="1:11" s="105" customFormat="1" ht="17.25" customHeight="1">
      <c r="A206" s="151"/>
      <c r="B206" s="194"/>
      <c r="C206" s="227"/>
      <c r="D206" s="258" t="s">
        <v>211</v>
      </c>
      <c r="E206" s="258"/>
      <c r="F206" s="258"/>
      <c r="G206" s="258"/>
      <c r="H206" s="258"/>
      <c r="I206" s="258"/>
      <c r="J206" s="360"/>
      <c r="K206" s="181"/>
    </row>
    <row r="207" spans="1:11" s="105" customFormat="1" ht="17.25" customHeight="1">
      <c r="A207" s="151"/>
      <c r="B207" s="194"/>
      <c r="C207" s="228"/>
      <c r="D207" s="259" t="s">
        <v>240</v>
      </c>
      <c r="E207" s="259"/>
      <c r="F207" s="302"/>
      <c r="G207" s="302"/>
      <c r="H207" s="302"/>
      <c r="I207" s="302"/>
      <c r="J207" s="302"/>
      <c r="K207" s="181"/>
    </row>
    <row r="208" spans="1:11" s="105" customFormat="1" ht="17.25" customHeight="1">
      <c r="A208" s="151"/>
      <c r="B208" s="194"/>
      <c r="C208" s="228"/>
      <c r="D208" s="260" t="s">
        <v>110</v>
      </c>
      <c r="E208" s="260"/>
      <c r="F208" s="303"/>
      <c r="G208" s="303"/>
      <c r="H208" s="303"/>
      <c r="I208" s="303"/>
      <c r="J208" s="303"/>
      <c r="K208" s="181"/>
    </row>
    <row r="209" spans="1:11" s="105" customFormat="1" ht="17.25" customHeight="1">
      <c r="A209" s="151"/>
      <c r="B209" s="194"/>
      <c r="C209" s="227"/>
      <c r="D209" s="261" t="s">
        <v>212</v>
      </c>
      <c r="E209" s="261"/>
      <c r="F209" s="261"/>
      <c r="G209" s="261"/>
      <c r="H209" s="261"/>
      <c r="I209" s="261"/>
      <c r="J209" s="361"/>
      <c r="K209" s="181"/>
    </row>
    <row r="210" spans="1:11" s="105" customFormat="1" ht="17.25" customHeight="1">
      <c r="A210" s="151"/>
      <c r="B210" s="194"/>
      <c r="C210" s="228"/>
      <c r="D210" s="183"/>
      <c r="E210" s="183"/>
      <c r="F210" s="183"/>
      <c r="G210" s="183"/>
      <c r="H210" s="183"/>
      <c r="I210" s="183"/>
      <c r="J210" s="355"/>
      <c r="K210" s="181"/>
    </row>
    <row r="211" spans="1:11" s="105" customFormat="1" ht="17.25" customHeight="1">
      <c r="A211" s="152" t="s">
        <v>232</v>
      </c>
      <c r="B211" s="195"/>
      <c r="C211" s="229" t="s">
        <v>222</v>
      </c>
      <c r="D211" s="262"/>
      <c r="E211" s="262"/>
      <c r="F211" s="262"/>
      <c r="G211" s="262"/>
      <c r="H211" s="262"/>
      <c r="I211" s="262"/>
      <c r="J211" s="362"/>
      <c r="K211" s="181"/>
    </row>
    <row r="212" spans="1:11" s="105" customFormat="1" ht="17.25" customHeight="1">
      <c r="A212" s="150"/>
      <c r="B212" s="196"/>
      <c r="C212" s="230" t="s">
        <v>235</v>
      </c>
      <c r="D212" s="232"/>
      <c r="E212" s="232"/>
      <c r="F212" s="232"/>
      <c r="G212" s="232"/>
      <c r="H212" s="232"/>
      <c r="I212" s="232"/>
      <c r="J212" s="363"/>
      <c r="K212" s="226"/>
    </row>
    <row r="213" spans="1:11" s="105" customFormat="1" ht="17.25" customHeight="1">
      <c r="A213" s="150"/>
      <c r="B213" s="196"/>
      <c r="C213" s="231" t="s">
        <v>231</v>
      </c>
      <c r="D213" s="232"/>
      <c r="E213" s="232"/>
      <c r="F213" s="232"/>
      <c r="G213" s="232"/>
      <c r="H213" s="232"/>
      <c r="I213" s="232"/>
      <c r="J213" s="363"/>
      <c r="K213" s="226"/>
    </row>
    <row r="214" spans="1:11" s="105" customFormat="1" ht="17.25" customHeight="1">
      <c r="A214" s="150"/>
      <c r="B214" s="196"/>
      <c r="C214" s="230" t="s">
        <v>79</v>
      </c>
      <c r="D214" s="232"/>
      <c r="E214" s="232"/>
      <c r="F214" s="232"/>
      <c r="G214" s="232"/>
      <c r="H214" s="232"/>
      <c r="I214" s="232"/>
      <c r="J214" s="363"/>
      <c r="K214" s="226"/>
    </row>
    <row r="215" spans="1:11" s="105" customFormat="1" ht="17.25" customHeight="1">
      <c r="A215" s="150"/>
      <c r="B215" s="196"/>
      <c r="C215" s="232" t="s">
        <v>46</v>
      </c>
      <c r="D215" s="232"/>
      <c r="E215" s="232"/>
      <c r="F215" s="232"/>
      <c r="G215" s="232"/>
      <c r="H215" s="232"/>
      <c r="I215" s="232"/>
      <c r="J215" s="363"/>
      <c r="K215" s="226"/>
    </row>
    <row r="216" spans="1:11" s="105" customFormat="1" ht="17.25" customHeight="1">
      <c r="A216" s="150"/>
      <c r="B216" s="196"/>
      <c r="C216" s="230" t="s">
        <v>236</v>
      </c>
      <c r="D216" s="232"/>
      <c r="E216" s="232"/>
      <c r="F216" s="232"/>
      <c r="G216" s="232"/>
      <c r="H216" s="232"/>
      <c r="I216" s="232"/>
      <c r="J216" s="363"/>
      <c r="K216" s="181"/>
    </row>
    <row r="217" spans="1:11" s="105" customFormat="1" ht="17.25" customHeight="1">
      <c r="A217" s="150"/>
      <c r="B217" s="196"/>
      <c r="C217" s="233" t="s">
        <v>237</v>
      </c>
      <c r="D217" s="263"/>
      <c r="E217" s="263"/>
      <c r="F217" s="263"/>
      <c r="G217" s="263"/>
      <c r="H217" s="263"/>
      <c r="I217" s="263"/>
      <c r="J217" s="364"/>
      <c r="K217" s="181"/>
    </row>
    <row r="218" spans="1:11" s="105" customFormat="1" ht="17.25" customHeight="1">
      <c r="A218" s="150"/>
      <c r="B218" s="196"/>
      <c r="C218" s="233" t="s">
        <v>171</v>
      </c>
      <c r="D218" s="263"/>
      <c r="E218" s="263"/>
      <c r="F218" s="263"/>
      <c r="G218" s="263"/>
      <c r="H218" s="263"/>
      <c r="I218" s="263"/>
      <c r="J218" s="364"/>
      <c r="K218" s="226"/>
    </row>
    <row r="219" spans="1:11" s="105" customFormat="1" ht="17.25" customHeight="1">
      <c r="A219" s="153"/>
      <c r="B219" s="197"/>
      <c r="C219" s="233" t="s">
        <v>213</v>
      </c>
      <c r="D219" s="263"/>
      <c r="E219" s="263"/>
      <c r="F219" s="263"/>
      <c r="G219" s="263"/>
      <c r="H219" s="263"/>
      <c r="I219" s="263"/>
      <c r="J219" s="364"/>
      <c r="K219" s="226"/>
    </row>
    <row r="220" spans="1:11" s="105" customFormat="1" ht="17.25" customHeight="1">
      <c r="A220" s="154" t="s">
        <v>214</v>
      </c>
      <c r="B220" s="198" t="s">
        <v>44</v>
      </c>
      <c r="C220" s="198"/>
      <c r="D220" s="198"/>
      <c r="E220" s="198"/>
      <c r="F220" s="198"/>
      <c r="G220" s="198"/>
      <c r="H220" s="198"/>
      <c r="I220" s="198"/>
      <c r="J220" s="198"/>
      <c r="K220" s="181"/>
    </row>
    <row r="221" spans="1:11" s="105" customFormat="1" ht="17.25" customHeight="1">
      <c r="A221" s="155"/>
      <c r="B221" s="181"/>
      <c r="C221" s="181"/>
      <c r="D221" s="181"/>
      <c r="E221" s="181"/>
      <c r="F221" s="181"/>
      <c r="G221" s="181"/>
      <c r="H221" s="181"/>
      <c r="I221" s="181"/>
      <c r="J221" s="181"/>
      <c r="K221" s="115"/>
    </row>
    <row r="222" spans="1:11" s="105" customFormat="1" ht="17.25" customHeight="1">
      <c r="A222" s="155" t="s">
        <v>214</v>
      </c>
      <c r="B222" s="115" t="s">
        <v>9</v>
      </c>
      <c r="C222" s="115"/>
      <c r="D222" s="115"/>
      <c r="E222" s="115"/>
      <c r="F222" s="115"/>
      <c r="G222" s="115"/>
      <c r="H222" s="115"/>
      <c r="I222" s="115"/>
      <c r="J222" s="115"/>
      <c r="K222" s="115"/>
    </row>
    <row r="223" spans="1:11" s="105" customFormat="1" ht="17.25" customHeight="1">
      <c r="A223" s="155"/>
      <c r="B223" s="115"/>
      <c r="C223" s="115"/>
      <c r="D223" s="115"/>
      <c r="E223" s="115"/>
      <c r="F223" s="115"/>
      <c r="G223" s="115"/>
      <c r="H223" s="115"/>
      <c r="I223" s="115"/>
      <c r="J223" s="115"/>
      <c r="K223" s="115"/>
    </row>
    <row r="224" spans="1:11" s="105" customFormat="1" ht="17.25" customHeight="1">
      <c r="A224" s="115"/>
      <c r="B224" s="115"/>
      <c r="C224" s="115"/>
      <c r="D224" s="115"/>
      <c r="E224" s="115"/>
      <c r="F224" s="115"/>
      <c r="G224" s="115"/>
      <c r="H224" s="115"/>
      <c r="I224" s="115"/>
      <c r="J224" s="115"/>
      <c r="K224" s="115"/>
    </row>
    <row r="225" spans="1:11" s="105" customFormat="1" ht="17.25" customHeight="1">
      <c r="A225" s="113" t="s">
        <v>215</v>
      </c>
      <c r="B225" s="113"/>
      <c r="C225" s="113"/>
      <c r="D225" s="113"/>
      <c r="E225" s="113"/>
      <c r="F225" s="113"/>
      <c r="G225" s="113"/>
      <c r="H225" s="113"/>
      <c r="I225" s="113"/>
      <c r="J225" s="113"/>
      <c r="K225" s="113"/>
    </row>
    <row r="226" spans="1:11" s="105" customFormat="1" ht="17.25" customHeight="1">
      <c r="A226" s="115" t="s">
        <v>216</v>
      </c>
      <c r="B226" s="115"/>
      <c r="C226" s="115"/>
      <c r="D226" s="115"/>
      <c r="E226" s="115"/>
      <c r="F226" s="115"/>
      <c r="G226" s="115"/>
      <c r="H226" s="115"/>
      <c r="I226" s="115"/>
      <c r="J226" s="115"/>
      <c r="K226" s="115"/>
    </row>
    <row r="227" spans="1:11" s="105" customFormat="1" ht="17.25" customHeight="1">
      <c r="A227" s="115"/>
      <c r="B227" s="115"/>
      <c r="C227" s="115"/>
      <c r="D227" s="115"/>
      <c r="E227" s="115"/>
      <c r="F227" s="115"/>
      <c r="G227" s="115"/>
      <c r="H227" s="115"/>
      <c r="I227" s="115"/>
      <c r="J227" s="115"/>
      <c r="K227" s="115"/>
    </row>
    <row r="228" spans="1:11" s="105" customFormat="1" ht="17.25" customHeight="1">
      <c r="A228" s="114" t="s">
        <v>133</v>
      </c>
      <c r="B228" s="114"/>
      <c r="C228" s="114"/>
      <c r="D228" s="114"/>
      <c r="E228" s="114"/>
      <c r="F228" s="114"/>
      <c r="G228" s="114"/>
      <c r="H228" s="114"/>
      <c r="I228" s="114"/>
      <c r="J228" s="114"/>
      <c r="K228" s="115"/>
    </row>
    <row r="229" spans="1:11" s="105" customFormat="1" ht="17.25" customHeight="1">
      <c r="A229" s="114"/>
      <c r="B229" s="114"/>
      <c r="C229" s="114"/>
      <c r="D229" s="114"/>
      <c r="E229" s="114"/>
      <c r="F229" s="114"/>
      <c r="G229" s="114"/>
      <c r="H229" s="114"/>
      <c r="I229" s="114"/>
      <c r="J229" s="114"/>
      <c r="K229" s="115"/>
    </row>
    <row r="230" spans="1:11" s="105" customFormat="1" ht="17.25" customHeight="1">
      <c r="A230" s="114"/>
      <c r="B230" s="114"/>
      <c r="C230" s="114"/>
      <c r="D230" s="114"/>
      <c r="E230" s="114"/>
      <c r="F230" s="114"/>
      <c r="G230" s="114"/>
      <c r="H230" s="114"/>
      <c r="I230" s="114"/>
      <c r="J230" s="114"/>
      <c r="K230" s="115"/>
    </row>
    <row r="231" spans="1:11" ht="17.25" customHeight="1">
      <c r="A231" s="156"/>
      <c r="B231" s="157"/>
      <c r="C231" s="157"/>
      <c r="D231" s="157"/>
      <c r="E231" s="157"/>
      <c r="F231" s="157"/>
      <c r="G231" s="157"/>
      <c r="H231" s="157"/>
      <c r="I231" s="157"/>
      <c r="J231" s="157"/>
      <c r="K231" s="160"/>
    </row>
    <row r="232" spans="1:11" ht="17.25" customHeight="1">
      <c r="A232" s="156"/>
      <c r="B232" s="157"/>
      <c r="C232" s="157"/>
      <c r="D232" s="157"/>
      <c r="E232" s="157"/>
      <c r="F232" s="157"/>
      <c r="G232" s="157"/>
      <c r="H232" s="157"/>
      <c r="I232" s="157"/>
      <c r="J232" s="157"/>
      <c r="K232" s="160"/>
    </row>
    <row r="233" spans="1:11" ht="17.25" customHeight="1">
      <c r="A233" s="156"/>
      <c r="B233" s="157"/>
      <c r="C233" s="157"/>
      <c r="D233" s="157"/>
      <c r="E233" s="157"/>
      <c r="F233" s="157"/>
      <c r="G233" s="157"/>
      <c r="H233" s="157"/>
      <c r="I233" s="157"/>
      <c r="J233" s="157"/>
      <c r="K233" s="160"/>
    </row>
    <row r="234" spans="1:11" ht="17.25" customHeight="1">
      <c r="A234" s="157"/>
      <c r="B234" s="157"/>
      <c r="C234" s="157"/>
      <c r="D234" s="157"/>
      <c r="E234" s="157"/>
      <c r="F234" s="157"/>
      <c r="G234" s="157"/>
      <c r="H234" s="157"/>
      <c r="I234" s="157"/>
      <c r="J234" s="157"/>
      <c r="K234" s="160"/>
    </row>
    <row r="235" spans="1:11" ht="17.25" customHeight="1">
      <c r="A235" s="157"/>
      <c r="B235" s="157"/>
      <c r="C235" s="157"/>
      <c r="D235" s="157"/>
      <c r="E235" s="157"/>
      <c r="F235" s="157"/>
      <c r="G235" s="157"/>
      <c r="H235" s="157"/>
      <c r="I235" s="157"/>
      <c r="J235" s="157"/>
      <c r="K235" s="160"/>
    </row>
    <row r="236" spans="1:11" ht="17.25" customHeight="1">
      <c r="A236" s="157"/>
      <c r="B236" s="157"/>
      <c r="C236" s="157"/>
      <c r="D236" s="157"/>
      <c r="E236" s="157"/>
      <c r="F236" s="157"/>
      <c r="G236" s="157"/>
      <c r="H236" s="157"/>
      <c r="I236" s="157"/>
      <c r="J236" s="157"/>
      <c r="K236" s="160"/>
    </row>
    <row r="237" spans="1:11" ht="17.25" customHeight="1">
      <c r="A237" s="157"/>
      <c r="B237" s="157"/>
      <c r="C237" s="157"/>
      <c r="D237" s="157"/>
      <c r="E237" s="157"/>
      <c r="F237" s="157"/>
      <c r="G237" s="157"/>
      <c r="H237" s="157"/>
      <c r="I237" s="157"/>
      <c r="J237" s="157"/>
      <c r="K237" s="160"/>
    </row>
    <row r="238" spans="1:11" ht="17.25" customHeight="1">
      <c r="A238" s="158"/>
      <c r="B238" s="158"/>
      <c r="C238" s="158"/>
      <c r="D238" s="158"/>
      <c r="E238" s="158"/>
      <c r="F238" s="158"/>
      <c r="G238" s="158"/>
      <c r="H238" s="158"/>
      <c r="I238" s="158"/>
      <c r="J238" s="158"/>
      <c r="K238" s="160"/>
    </row>
    <row r="239" spans="1:11" s="105" customFormat="1" ht="17.25" customHeight="1">
      <c r="A239" s="113" t="s">
        <v>182</v>
      </c>
      <c r="B239" s="113"/>
      <c r="C239" s="113"/>
      <c r="D239" s="113"/>
      <c r="E239" s="113"/>
      <c r="F239" s="113"/>
      <c r="G239" s="113"/>
      <c r="H239" s="113"/>
      <c r="I239" s="113"/>
      <c r="J239" s="113"/>
      <c r="K239" s="113"/>
    </row>
    <row r="240" spans="1:11" s="105" customFormat="1" ht="17.25" customHeight="1">
      <c r="A240" s="113" t="s">
        <v>218</v>
      </c>
      <c r="B240" s="113"/>
      <c r="C240" s="113"/>
      <c r="D240" s="113"/>
      <c r="E240" s="113"/>
      <c r="F240" s="113"/>
      <c r="G240" s="113"/>
      <c r="H240" s="113"/>
      <c r="I240" s="113"/>
      <c r="J240" s="113"/>
      <c r="K240" s="113"/>
    </row>
    <row r="241" spans="1:11" s="105" customFormat="1" ht="17.25" customHeight="1">
      <c r="A241" s="114" t="s">
        <v>219</v>
      </c>
      <c r="B241" s="114"/>
      <c r="C241" s="114"/>
      <c r="D241" s="114"/>
      <c r="E241" s="114"/>
      <c r="F241" s="114"/>
      <c r="G241" s="114"/>
      <c r="H241" s="114"/>
      <c r="I241" s="114"/>
      <c r="J241" s="114"/>
      <c r="K241" s="115"/>
    </row>
    <row r="242" spans="1:11" s="105" customFormat="1" ht="17.25" customHeight="1">
      <c r="A242" s="114"/>
      <c r="B242" s="114"/>
      <c r="C242" s="114"/>
      <c r="D242" s="114"/>
      <c r="E242" s="114"/>
      <c r="F242" s="114"/>
      <c r="G242" s="114"/>
      <c r="H242" s="114"/>
      <c r="I242" s="114"/>
      <c r="J242" s="114"/>
      <c r="K242" s="115"/>
    </row>
    <row r="243" spans="1:11" s="105" customFormat="1" ht="17.25" customHeight="1">
      <c r="A243" s="114"/>
      <c r="B243" s="114"/>
      <c r="C243" s="114"/>
      <c r="D243" s="114"/>
      <c r="E243" s="114"/>
      <c r="F243" s="114"/>
      <c r="G243" s="114"/>
      <c r="H243" s="114"/>
      <c r="I243" s="114"/>
      <c r="J243" s="114"/>
      <c r="K243" s="115"/>
    </row>
    <row r="244" spans="1:11" s="105" customFormat="1" ht="17.25" customHeight="1">
      <c r="A244" s="114"/>
      <c r="B244" s="114"/>
      <c r="C244" s="114"/>
      <c r="D244" s="114"/>
      <c r="E244" s="114"/>
      <c r="F244" s="114"/>
      <c r="G244" s="114"/>
      <c r="H244" s="114"/>
      <c r="I244" s="114"/>
      <c r="J244" s="114"/>
      <c r="K244" s="115"/>
    </row>
    <row r="245" spans="1:11" s="105" customFormat="1" ht="17.25" customHeight="1">
      <c r="A245" s="109"/>
    </row>
    <row r="246" spans="1:11" s="105" customFormat="1" ht="17.25" customHeight="1">
      <c r="A246" s="113" t="s">
        <v>220</v>
      </c>
      <c r="B246" s="113"/>
      <c r="C246" s="113"/>
      <c r="D246" s="113"/>
      <c r="E246" s="113"/>
      <c r="F246" s="113"/>
      <c r="G246" s="113"/>
      <c r="H246" s="113"/>
      <c r="I246" s="113"/>
      <c r="J246" s="113"/>
      <c r="K246" s="113"/>
    </row>
    <row r="247" spans="1:11" s="105" customFormat="1" ht="17.25" customHeight="1">
      <c r="A247" s="114" t="s">
        <v>117</v>
      </c>
      <c r="B247" s="114"/>
      <c r="C247" s="114"/>
      <c r="D247" s="114"/>
      <c r="E247" s="114"/>
      <c r="F247" s="114"/>
      <c r="G247" s="114"/>
      <c r="H247" s="114"/>
      <c r="I247" s="114"/>
      <c r="J247" s="114"/>
      <c r="K247" s="115"/>
    </row>
    <row r="248" spans="1:11" s="105" customFormat="1" ht="17.25" customHeight="1">
      <c r="A248" s="114"/>
      <c r="B248" s="114"/>
      <c r="C248" s="114"/>
      <c r="D248" s="114"/>
      <c r="E248" s="114"/>
      <c r="F248" s="114"/>
      <c r="G248" s="114"/>
      <c r="H248" s="114"/>
      <c r="I248" s="114"/>
      <c r="J248" s="114"/>
      <c r="K248" s="115"/>
    </row>
    <row r="249" spans="1:11" s="105" customFormat="1" ht="17.25" customHeight="1">
      <c r="A249" s="109"/>
    </row>
    <row r="250" spans="1:11" s="105" customFormat="1" ht="17.25" customHeight="1">
      <c r="A250" s="113" t="s">
        <v>221</v>
      </c>
      <c r="B250" s="113"/>
      <c r="C250" s="113"/>
      <c r="D250" s="113"/>
      <c r="E250" s="113"/>
      <c r="F250" s="113"/>
      <c r="G250" s="113"/>
      <c r="H250" s="113"/>
      <c r="I250" s="113"/>
      <c r="J250" s="113"/>
      <c r="K250" s="113"/>
    </row>
    <row r="251" spans="1:11" s="105" customFormat="1" ht="17.25" customHeight="1">
      <c r="A251" s="114" t="s">
        <v>106</v>
      </c>
      <c r="B251" s="114"/>
      <c r="C251" s="114"/>
      <c r="D251" s="114"/>
      <c r="E251" s="114"/>
      <c r="F251" s="114"/>
      <c r="G251" s="114"/>
      <c r="H251" s="114"/>
      <c r="I251" s="114"/>
      <c r="J251" s="114"/>
      <c r="K251" s="115"/>
    </row>
    <row r="252" spans="1:11" s="105" customFormat="1" ht="17.25" customHeight="1">
      <c r="A252" s="109"/>
    </row>
    <row r="253" spans="1:11" s="105" customFormat="1" ht="17.25" customHeight="1">
      <c r="A253" s="109"/>
      <c r="B253" s="199"/>
      <c r="C253" s="234"/>
      <c r="D253" s="264" t="s">
        <v>60</v>
      </c>
      <c r="E253" s="289"/>
      <c r="F253" s="264" t="s">
        <v>14</v>
      </c>
      <c r="G253" s="289"/>
      <c r="H253" s="264" t="s">
        <v>59</v>
      </c>
      <c r="I253" s="323"/>
    </row>
    <row r="254" spans="1:11" s="105" customFormat="1" ht="17.25" customHeight="1">
      <c r="A254" s="109"/>
      <c r="B254" s="164" t="s">
        <v>26</v>
      </c>
      <c r="C254" s="212"/>
      <c r="D254" s="265" t="str">
        <f>入力シート!C32</f>
        <v>○○小学校</v>
      </c>
      <c r="E254" s="290"/>
      <c r="F254" s="265" t="str">
        <f>入力シート!C36&amp;"m"</f>
        <v>○m</v>
      </c>
      <c r="G254" s="290"/>
      <c r="H254" s="265" t="str">
        <f>入力シート!C38&amp;IF(入力シート!C38="車両"," "&amp;入力シート!I38&amp;"台","")</f>
        <v>徒歩</v>
      </c>
      <c r="I254" s="331"/>
    </row>
    <row r="255" spans="1:11" s="105" customFormat="1" ht="17.25" customHeight="1">
      <c r="A255" s="109"/>
      <c r="B255" s="200"/>
      <c r="C255" s="235"/>
      <c r="D255" s="266"/>
      <c r="E255" s="291"/>
      <c r="F255" s="266"/>
      <c r="G255" s="291"/>
      <c r="H255" s="266"/>
      <c r="I255" s="332"/>
    </row>
    <row r="256" spans="1:11" s="105" customFormat="1" ht="17.25" customHeight="1">
      <c r="A256" s="109"/>
      <c r="B256" s="164" t="s">
        <v>15</v>
      </c>
      <c r="C256" s="212"/>
      <c r="D256" s="265" t="str">
        <f>IF(入力シート!C42="","-",入力シート!C42)</f>
        <v>施設の3階</v>
      </c>
      <c r="E256" s="290"/>
      <c r="F256" s="304"/>
      <c r="G256" s="315"/>
      <c r="H256" s="304"/>
      <c r="I256" s="333"/>
    </row>
    <row r="257" spans="1:9" s="105" customFormat="1" ht="17.25" customHeight="1">
      <c r="A257" s="109"/>
      <c r="B257" s="201"/>
      <c r="C257" s="236"/>
      <c r="D257" s="267"/>
      <c r="E257" s="292"/>
      <c r="F257" s="305"/>
      <c r="G257" s="316"/>
      <c r="H257" s="305"/>
      <c r="I257" s="334"/>
    </row>
    <row r="258" spans="1:9" s="105" customFormat="1" ht="17.25" customHeight="1">
      <c r="A258" s="109"/>
    </row>
    <row r="259" spans="1:9" s="105" customFormat="1" ht="17.25" customHeight="1">
      <c r="A259" s="109"/>
    </row>
    <row r="260" spans="1:9" ht="17.25" customHeight="1">
      <c r="A260" s="112"/>
    </row>
    <row r="261" spans="1:9" ht="17.25" customHeight="1">
      <c r="A261" s="112"/>
    </row>
    <row r="262" spans="1:9" ht="17.25" customHeight="1">
      <c r="A262" s="112"/>
    </row>
    <row r="263" spans="1:9" ht="17.25" customHeight="1">
      <c r="A263" s="112"/>
    </row>
    <row r="264" spans="1:9" ht="17.25" customHeight="1">
      <c r="A264" s="112"/>
    </row>
    <row r="265" spans="1:9" ht="17.25" customHeight="1">
      <c r="A265" s="112"/>
    </row>
    <row r="266" spans="1:9" ht="17.25" customHeight="1">
      <c r="A266" s="112"/>
    </row>
    <row r="267" spans="1:9" ht="17.25" customHeight="1">
      <c r="A267" s="112"/>
    </row>
    <row r="268" spans="1:9" ht="17.25" customHeight="1">
      <c r="A268" s="112"/>
    </row>
    <row r="269" spans="1:9" ht="17.25" customHeight="1">
      <c r="A269" s="112"/>
    </row>
    <row r="270" spans="1:9" ht="17.25" customHeight="1">
      <c r="A270" s="112"/>
    </row>
    <row r="271" spans="1:9" ht="17.25" customHeight="1">
      <c r="A271" s="112"/>
    </row>
    <row r="272" spans="1:9" ht="17.25" customHeight="1">
      <c r="A272" s="112"/>
    </row>
    <row r="273" spans="1:11" ht="17.25" customHeight="1">
      <c r="A273" s="112"/>
    </row>
    <row r="274" spans="1:11" ht="17.25" customHeight="1">
      <c r="A274" s="112"/>
    </row>
    <row r="275" spans="1:11" ht="17.25" customHeight="1">
      <c r="A275" s="112"/>
    </row>
    <row r="276" spans="1:11" ht="17.25" customHeight="1">
      <c r="A276" s="112"/>
    </row>
    <row r="277" spans="1:11" ht="17.25" customHeight="1">
      <c r="A277" s="112"/>
    </row>
    <row r="278" spans="1:11" ht="17.25" customHeight="1">
      <c r="A278" s="112"/>
    </row>
    <row r="279" spans="1:11" ht="17.25" customHeight="1">
      <c r="A279" s="112"/>
    </row>
    <row r="280" spans="1:11" ht="17.25" customHeight="1">
      <c r="A280" s="112"/>
    </row>
    <row r="281" spans="1:11" ht="17.25" customHeight="1">
      <c r="A281" s="112"/>
    </row>
    <row r="282" spans="1:11" ht="17.25" customHeight="1">
      <c r="A282" s="112"/>
    </row>
    <row r="283" spans="1:11" ht="17.25" customHeight="1">
      <c r="A283" s="112"/>
    </row>
    <row r="284" spans="1:11" ht="17.25" customHeight="1">
      <c r="A284" s="112"/>
    </row>
    <row r="285" spans="1:11" ht="17.25" customHeight="1">
      <c r="A285" s="112"/>
    </row>
    <row r="286" spans="1:11" ht="17.25" customHeight="1">
      <c r="A286" s="159" t="s">
        <v>224</v>
      </c>
      <c r="B286" s="159"/>
      <c r="C286" s="159"/>
      <c r="D286" s="159"/>
      <c r="E286" s="159"/>
      <c r="F286" s="159"/>
      <c r="G286" s="159"/>
      <c r="H286" s="159"/>
      <c r="I286" s="159"/>
      <c r="J286" s="159"/>
      <c r="K286" s="159"/>
    </row>
    <row r="287" spans="1:11" ht="17.25" customHeight="1">
      <c r="A287" s="160" t="s">
        <v>223</v>
      </c>
      <c r="B287" s="160"/>
      <c r="C287" s="160"/>
      <c r="D287" s="160"/>
      <c r="E287" s="160"/>
      <c r="F287" s="160"/>
      <c r="G287" s="160"/>
      <c r="H287" s="160"/>
      <c r="I287" s="160"/>
      <c r="J287" s="160"/>
      <c r="K287" s="160"/>
    </row>
    <row r="288" spans="1:11" ht="17.25" customHeight="1">
      <c r="A288" s="160"/>
      <c r="B288" s="160"/>
      <c r="C288" s="160"/>
      <c r="D288" s="160"/>
      <c r="E288" s="160"/>
      <c r="F288" s="160"/>
      <c r="G288" s="160"/>
      <c r="H288" s="160"/>
      <c r="I288" s="160"/>
      <c r="J288" s="160"/>
      <c r="K288" s="160"/>
    </row>
    <row r="289" spans="1:12" ht="17.25" customHeight="1">
      <c r="A289" s="160"/>
      <c r="B289" s="160"/>
      <c r="C289" s="160"/>
      <c r="D289" s="160"/>
      <c r="E289" s="160"/>
      <c r="F289" s="160"/>
      <c r="G289" s="160"/>
      <c r="H289" s="160"/>
      <c r="I289" s="160"/>
      <c r="J289" s="160"/>
      <c r="K289" s="160"/>
    </row>
    <row r="290" spans="1:12" ht="17.25" customHeight="1">
      <c r="A290" s="160"/>
      <c r="B290" s="160"/>
      <c r="C290" s="160"/>
      <c r="D290" s="160"/>
      <c r="E290" s="160"/>
      <c r="F290" s="160"/>
      <c r="G290" s="160"/>
      <c r="H290" s="160"/>
      <c r="I290" s="160"/>
      <c r="J290" s="160"/>
      <c r="K290" s="160"/>
    </row>
    <row r="291" spans="1:12" ht="17.25" customHeight="1">
      <c r="A291" s="117" t="s">
        <v>29</v>
      </c>
      <c r="B291" s="117"/>
      <c r="C291" s="117"/>
      <c r="D291" s="117"/>
      <c r="E291" s="117"/>
      <c r="F291" s="117"/>
      <c r="G291" s="117"/>
      <c r="H291" s="117"/>
      <c r="I291" s="117"/>
      <c r="J291" s="117"/>
      <c r="K291" s="160"/>
    </row>
    <row r="292" spans="1:12" ht="17.25" customHeight="1">
      <c r="A292" s="117"/>
      <c r="B292" s="117"/>
      <c r="C292" s="117"/>
      <c r="D292" s="117"/>
      <c r="E292" s="117"/>
      <c r="F292" s="117"/>
      <c r="G292" s="117"/>
      <c r="H292" s="117"/>
      <c r="I292" s="117"/>
      <c r="J292" s="117"/>
      <c r="K292" s="159"/>
    </row>
    <row r="293" spans="1:12" ht="17.25" customHeight="1">
      <c r="B293" s="202" t="s">
        <v>45</v>
      </c>
      <c r="C293" s="237"/>
      <c r="D293" s="237"/>
      <c r="E293" s="237"/>
      <c r="F293" s="237"/>
      <c r="G293" s="237"/>
      <c r="H293" s="237"/>
      <c r="I293" s="335"/>
      <c r="J293" s="365"/>
      <c r="K293" s="375"/>
    </row>
    <row r="294" spans="1:12" ht="17.25" customHeight="1">
      <c r="B294" s="203" t="s">
        <v>230</v>
      </c>
      <c r="C294" s="238"/>
      <c r="D294" s="268" t="str">
        <f>IF(L294&lt;&gt;"",RIGHT(L294,LEN(L294)-1),"")</f>
        <v>テレビ3台、ラジオ2器、タブレット端末1台、ファックス1台、携帯電話5台、携帯電話用バッテリー2個、乾電池20個</v>
      </c>
      <c r="E294" s="293"/>
      <c r="F294" s="293"/>
      <c r="G294" s="293"/>
      <c r="H294" s="293"/>
      <c r="I294" s="336"/>
      <c r="J294" s="366"/>
      <c r="K294" s="26"/>
      <c r="L294" s="376" t="str">
        <f>IF(入力シート!C48="有","、"&amp;入力シート!B48&amp;IF(入力シート!G48&lt;&gt;"",入力シート!G48&amp;入力シート!I48,""),"")&amp;IF(入力シート!C50="有","、"&amp;入力シート!B50&amp;IF(入力シート!G50&lt;&gt;"",入力シート!G50&amp;入力シート!I50,""),"")&amp;IF(入力シート!C52="有","、"&amp;入力シート!B52&amp;IF(入力シート!G52&lt;&gt;"",入力シート!G52&amp;入力シート!I52,""),"")&amp;IF(入力シート!C54="有","、"&amp;入力シート!B54&amp;IF(入力シート!G54&lt;&gt;"",入力シート!G54&amp;入力シート!I54,""),"")&amp;IF(入力シート!C56="有","、"&amp;入力シート!B56&amp;IF(入力シート!G56&lt;&gt;"",入力シート!G56&amp;入力シート!I56,""),"")&amp;IF(入力シート!C58="有","、"&amp;入力シート!B58&amp;IF(入力シート!G58&lt;&gt;"",入力シート!G58&amp;入力シート!I58,""),"")&amp;IF(入力シート!C60="有","、"&amp;入力シート!B60&amp;IF(入力シート!G60&lt;&gt;"",入力シート!G60&amp;入力シート!I60,""),"")&amp;IF(入力シート!C62&lt;&gt;"","、"&amp;入力シート!C62,"")</f>
        <v>、テレビ3台、ラジオ2器、タブレット端末1台、ファックス1台、携帯電話5台、携帯電話用バッテリー2個、乾電池20個</v>
      </c>
    </row>
    <row r="295" spans="1:12" ht="17.25" customHeight="1">
      <c r="B295" s="204"/>
      <c r="C295" s="239"/>
      <c r="D295" s="269"/>
      <c r="E295" s="181"/>
      <c r="F295" s="181"/>
      <c r="G295" s="181"/>
      <c r="H295" s="181"/>
      <c r="I295" s="285"/>
      <c r="J295" s="366"/>
      <c r="K295" s="26"/>
      <c r="L295" s="376"/>
    </row>
    <row r="296" spans="1:12" ht="17.25" customHeight="1">
      <c r="B296" s="204"/>
      <c r="C296" s="239"/>
      <c r="D296" s="269"/>
      <c r="E296" s="181"/>
      <c r="F296" s="181"/>
      <c r="G296" s="181"/>
      <c r="H296" s="181"/>
      <c r="I296" s="285"/>
      <c r="J296" s="366"/>
      <c r="K296" s="26"/>
    </row>
    <row r="297" spans="1:12" ht="17.25" customHeight="1">
      <c r="B297" s="205"/>
      <c r="C297" s="240"/>
      <c r="D297" s="270"/>
      <c r="E297" s="294"/>
      <c r="F297" s="294"/>
      <c r="G297" s="294"/>
      <c r="H297" s="294"/>
      <c r="I297" s="337"/>
      <c r="J297" s="366"/>
      <c r="K297" s="26"/>
    </row>
    <row r="298" spans="1:12" ht="17.25" customHeight="1">
      <c r="B298" s="206" t="s">
        <v>102</v>
      </c>
      <c r="C298" s="241"/>
      <c r="D298" s="271" t="str">
        <f>IF(L298&lt;&gt;"",RIGHT(L298,LEN(L298)-1),"")</f>
        <v>従業員名簿、利用者名簿、案内旗1枚、携帯電話5台、携帯電話用バッテリー2個、拡声器1台、懐中電灯10台、乾電池20個、ライフジャケット2着</v>
      </c>
      <c r="E298" s="295"/>
      <c r="F298" s="295"/>
      <c r="G298" s="295"/>
      <c r="H298" s="295"/>
      <c r="I298" s="338"/>
      <c r="J298" s="366"/>
      <c r="K298" s="26"/>
      <c r="L298" s="376" t="str">
        <f>IF(入力シート!C67="有","、"&amp;入力シート!B67,"")&amp;IF(入力シート!C69="有","、"&amp;入力シート!B69,"")&amp;IF(入力シート!C71="有","、"&amp;入力シート!B71&amp;IF(入力シート!G71&lt;&gt;"",入力シート!G71&amp;入力シート!I71,""),"")&amp;IF(入力シート!C73="有","、"&amp;入力シート!B73&amp;IF(入力シート!G73&lt;&gt;"",入力シート!G73&amp;入力シート!I73,""),"")&amp;IF(入力シート!C75="有","、"&amp;入力シート!B75&amp;IF(入力シート!G75&lt;&gt;"",入力シート!G75&amp;入力シート!I75,""),"")&amp;IF(入力シート!C77="有","、"&amp;入力シート!B77&amp;IF(入力シート!G77&lt;&gt;"",入力シート!G77&amp;入力シート!I77,""),"")&amp;IF(入力シート!C79="有","、"&amp;入力シート!B79&amp;IF(入力シート!G79&lt;&gt;"",入力シート!G79&amp;入力シート!I79,""),"")&amp;IF(入力シート!C81="有","、"&amp;入力シート!B81&amp;IF(入力シート!G81&lt;&gt;"",入力シート!G81&amp;入力シート!I81,""),"")&amp;IF(入力シート!C83="有","、"&amp;入力シート!B83&amp;IF(入力シート!G83&lt;&gt;"",入力シート!G83&amp;入力シート!I83,""),"")&amp;IF(入力シート!C85="有","、"&amp;入力シート!B85&amp;IF(入力シート!G85&lt;&gt;"",入力シート!G85&amp;入力シート!I85,""),"")&amp;IF(入力シート!C87&lt;&gt;"","、"&amp;入力シート!C87,"")</f>
        <v>、従業員名簿、利用者名簿、案内旗1枚、携帯電話5台、携帯電話用バッテリー2個、拡声器1台、懐中電灯10台、乾電池20個、ライフジャケット2着</v>
      </c>
    </row>
    <row r="299" spans="1:12" ht="17.25" customHeight="1">
      <c r="B299" s="207"/>
      <c r="C299" s="242"/>
      <c r="D299" s="272"/>
      <c r="E299" s="296"/>
      <c r="F299" s="296"/>
      <c r="G299" s="296"/>
      <c r="H299" s="296"/>
      <c r="I299" s="339"/>
      <c r="J299" s="366"/>
      <c r="K299" s="26"/>
    </row>
    <row r="300" spans="1:12" ht="17.25" customHeight="1">
      <c r="B300" s="207"/>
      <c r="C300" s="242"/>
      <c r="D300" s="272"/>
      <c r="E300" s="296"/>
      <c r="F300" s="296"/>
      <c r="G300" s="296"/>
      <c r="H300" s="296"/>
      <c r="I300" s="339"/>
      <c r="J300" s="366"/>
      <c r="K300" s="26"/>
    </row>
    <row r="301" spans="1:12" ht="17.25" customHeight="1">
      <c r="B301" s="208"/>
      <c r="C301" s="243"/>
      <c r="D301" s="272"/>
      <c r="E301" s="296"/>
      <c r="F301" s="296"/>
      <c r="G301" s="296"/>
      <c r="H301" s="296"/>
      <c r="I301" s="339"/>
      <c r="J301" s="366"/>
      <c r="K301" s="26"/>
    </row>
    <row r="302" spans="1:12" ht="17.25" customHeight="1">
      <c r="B302" s="206" t="s">
        <v>15</v>
      </c>
      <c r="C302" s="241"/>
      <c r="D302" s="271" t="str">
        <f>IF(L302&lt;&gt;"",RIGHT(L302,LEN(L302)-1),"")</f>
        <v>水3日分、食料3日分、寝具10人分、防寒具10人分</v>
      </c>
      <c r="E302" s="295"/>
      <c r="F302" s="295"/>
      <c r="G302" s="295"/>
      <c r="H302" s="295"/>
      <c r="I302" s="338"/>
      <c r="J302" s="367"/>
      <c r="K302" s="26"/>
      <c r="L302" s="376" t="str">
        <f>IF(入力シート!C92="有","、"&amp;入力シート!B92&amp;IF(入力シート!G92&lt;&gt;"",入力シート!G92&amp;入力シート!I92,""),"")&amp;IF(入力シート!C94="有","、"&amp;入力シート!B94&amp;IF(入力シート!G94&lt;&gt;"",入力シート!G94&amp;入力シート!I94,""),"")&amp;IF(入力シート!C96="有","、"&amp;入力シート!B96&amp;IF(入力シート!G96&lt;&gt;"",入力シート!G96&amp;入力シート!I96,""),"")&amp;IF(入力シート!C98="有","、"&amp;入力シート!B98&amp;IF(入力シート!G98&lt;&gt;"",入力シート!G98&amp;入力シート!I98,""),"")&amp;IF(入力シート!C100&lt;&gt;"","、"&amp;入力シート!C100,"")</f>
        <v>、水3日分、食料3日分、寝具10人分、防寒具10人分</v>
      </c>
    </row>
    <row r="303" spans="1:12" ht="17.25" customHeight="1">
      <c r="B303" s="207"/>
      <c r="C303" s="242"/>
      <c r="D303" s="272"/>
      <c r="E303" s="296"/>
      <c r="F303" s="296"/>
      <c r="G303" s="296"/>
      <c r="H303" s="296"/>
      <c r="I303" s="339"/>
      <c r="J303" s="367"/>
      <c r="K303" s="26"/>
      <c r="L303" s="376"/>
    </row>
    <row r="304" spans="1:12" ht="17.25" customHeight="1">
      <c r="B304" s="207"/>
      <c r="C304" s="242"/>
      <c r="D304" s="272"/>
      <c r="E304" s="296"/>
      <c r="F304" s="296"/>
      <c r="G304" s="296"/>
      <c r="H304" s="296"/>
      <c r="I304" s="339"/>
      <c r="J304" s="367"/>
      <c r="K304" s="26"/>
      <c r="L304" s="376"/>
    </row>
    <row r="305" spans="1:12" ht="17.25" customHeight="1">
      <c r="B305" s="208"/>
      <c r="C305" s="243"/>
      <c r="D305" s="273"/>
      <c r="E305" s="297"/>
      <c r="F305" s="297"/>
      <c r="G305" s="297"/>
      <c r="H305" s="297"/>
      <c r="I305" s="340"/>
      <c r="J305" s="367"/>
      <c r="K305" s="26"/>
    </row>
    <row r="306" spans="1:12" ht="17.25" customHeight="1">
      <c r="B306" s="206" t="s">
        <v>49</v>
      </c>
      <c r="C306" s="241"/>
      <c r="D306" s="271" t="str">
        <f>IF(L306&lt;&gt;"",RIGHT(L306,LEN(L306)-1),"")</f>
        <v>おむつ100枚、おしりふき100枚</v>
      </c>
      <c r="E306" s="295"/>
      <c r="F306" s="295"/>
      <c r="G306" s="295"/>
      <c r="H306" s="295"/>
      <c r="I306" s="338"/>
      <c r="J306" s="367"/>
      <c r="K306" s="26"/>
      <c r="L306" s="376" t="str">
        <f>IF(入力シート!C105="有","、"&amp;入力シート!B105&amp;IF(入力シート!G105&lt;&gt;"",入力シート!G105&amp;入力シート!I105,""),"")&amp;IF(入力シート!C107="有","、"&amp;入力シート!B107&amp;IF(入力シート!G107&lt;&gt;"",入力シート!G107&amp;入力シート!I107,""),"")&amp;IF(入力シート!C109="有","、"&amp;入力シート!B109&amp;IF(入力シート!G109&lt;&gt;"",入力シート!G109&amp;入力シート!I109,""),"")&amp;IF(入力シート!C111="有","、"&amp;入力シート!B111&amp;IF(入力シート!G111&lt;&gt;"",入力シート!G111&amp;入力シート!I111,""),"")&amp;IF(入力シート!C113&lt;&gt;"","、"&amp;入力シート!C113,"")</f>
        <v>、おむつ100枚、おしりふき100枚</v>
      </c>
    </row>
    <row r="307" spans="1:12" ht="17.25" customHeight="1">
      <c r="B307" s="207"/>
      <c r="C307" s="242"/>
      <c r="D307" s="272"/>
      <c r="E307" s="296"/>
      <c r="F307" s="296"/>
      <c r="G307" s="296"/>
      <c r="H307" s="296"/>
      <c r="I307" s="339"/>
      <c r="J307" s="367"/>
      <c r="K307" s="26"/>
      <c r="L307" s="376"/>
    </row>
    <row r="308" spans="1:12" ht="17.25" customHeight="1">
      <c r="B308" s="207"/>
      <c r="C308" s="242"/>
      <c r="D308" s="272"/>
      <c r="E308" s="296"/>
      <c r="F308" s="296"/>
      <c r="G308" s="296"/>
      <c r="H308" s="296"/>
      <c r="I308" s="339"/>
      <c r="J308" s="367"/>
      <c r="K308" s="26"/>
      <c r="L308" s="376"/>
    </row>
    <row r="309" spans="1:12" ht="17.25" customHeight="1">
      <c r="B309" s="208"/>
      <c r="C309" s="243"/>
      <c r="D309" s="273"/>
      <c r="E309" s="297"/>
      <c r="F309" s="297"/>
      <c r="G309" s="297"/>
      <c r="H309" s="297"/>
      <c r="I309" s="340"/>
      <c r="J309" s="367"/>
      <c r="K309" s="26"/>
    </row>
    <row r="310" spans="1:12" ht="17.25" customHeight="1">
      <c r="B310" s="206" t="s">
        <v>62</v>
      </c>
      <c r="C310" s="241"/>
      <c r="D310" s="271" t="str">
        <f>IF(L310&lt;&gt;"",RIGHT(L310,LEN(L310)-1),"")</f>
        <v>ウエットティッシュ100枚、ゴミ袋10枚、タオル100枚</v>
      </c>
      <c r="E310" s="295"/>
      <c r="F310" s="295"/>
      <c r="G310" s="295"/>
      <c r="H310" s="295"/>
      <c r="I310" s="338"/>
      <c r="J310" s="367"/>
      <c r="K310" s="26"/>
      <c r="L310" s="376" t="str">
        <f>IF(入力シート!C117="有","、"&amp;入力シート!B117&amp;IF(入力シート!G117&lt;&gt;"",入力シート!G117&amp;入力シート!I117,""),"")&amp;IF(入力シート!C119="有","、"&amp;入力シート!B119&amp;IF(入力シート!G119&lt;&gt;"",入力シート!G119&amp;入力シート!I119,""),"")&amp;IF(入力シート!C121="有","、"&amp;入力シート!B121&amp;IF(入力シート!G121&lt;&gt;"",入力シート!G121&amp;入力シート!I121,""),"")&amp;IF(入力シート!C123&lt;&gt;"","、"&amp;入力シート!C123,"")</f>
        <v>、ウエットティッシュ100枚、ゴミ袋10枚、タオル100枚</v>
      </c>
    </row>
    <row r="311" spans="1:12" ht="17.25" customHeight="1">
      <c r="B311" s="207"/>
      <c r="C311" s="242"/>
      <c r="D311" s="272"/>
      <c r="E311" s="296"/>
      <c r="F311" s="296"/>
      <c r="G311" s="296"/>
      <c r="H311" s="296"/>
      <c r="I311" s="339"/>
      <c r="J311" s="367"/>
      <c r="K311" s="26"/>
      <c r="L311" s="376"/>
    </row>
    <row r="312" spans="1:12" ht="17.25" customHeight="1">
      <c r="B312" s="207"/>
      <c r="C312" s="242"/>
      <c r="D312" s="272"/>
      <c r="E312" s="296"/>
      <c r="F312" s="296"/>
      <c r="G312" s="296"/>
      <c r="H312" s="296"/>
      <c r="I312" s="339"/>
      <c r="J312" s="367"/>
      <c r="K312" s="26"/>
      <c r="L312" s="376"/>
    </row>
    <row r="313" spans="1:12" ht="17.25" customHeight="1">
      <c r="B313" s="209"/>
      <c r="C313" s="244"/>
      <c r="D313" s="274"/>
      <c r="E313" s="298"/>
      <c r="F313" s="298"/>
      <c r="G313" s="298"/>
      <c r="H313" s="298"/>
      <c r="I313" s="341"/>
      <c r="J313" s="367"/>
      <c r="K313" s="26"/>
    </row>
    <row r="314" spans="1:12" ht="17.25" customHeight="1">
      <c r="A314" s="161"/>
      <c r="B314" s="172"/>
      <c r="C314" s="172"/>
      <c r="D314" s="103"/>
      <c r="E314" s="103"/>
      <c r="F314" s="103"/>
      <c r="G314" s="103"/>
      <c r="H314" s="103"/>
      <c r="I314" s="103"/>
      <c r="J314" s="103"/>
      <c r="K314" s="103"/>
    </row>
    <row r="315" spans="1:12" ht="17.25" customHeight="1">
      <c r="A315" s="161"/>
      <c r="B315" s="172"/>
      <c r="C315" s="172"/>
      <c r="D315" s="103"/>
      <c r="E315" s="103"/>
      <c r="F315" s="103"/>
      <c r="G315" s="103"/>
      <c r="H315" s="103"/>
      <c r="I315" s="103"/>
      <c r="J315" s="103"/>
      <c r="K315" s="103"/>
    </row>
    <row r="316" spans="1:12" ht="17.25" customHeight="1">
      <c r="A316" s="161"/>
      <c r="B316" s="172"/>
      <c r="C316" s="172"/>
      <c r="D316" s="103"/>
      <c r="E316" s="103"/>
      <c r="F316" s="103"/>
      <c r="G316" s="103"/>
      <c r="H316" s="103"/>
      <c r="I316" s="103"/>
      <c r="J316" s="103"/>
      <c r="K316" s="103"/>
    </row>
    <row r="317" spans="1:12" ht="17.25" customHeight="1">
      <c r="A317" s="160"/>
      <c r="B317" s="160"/>
      <c r="C317" s="160"/>
      <c r="D317" s="160"/>
      <c r="E317" s="160"/>
      <c r="F317" s="160"/>
      <c r="G317" s="160"/>
      <c r="H317" s="160"/>
      <c r="I317" s="160"/>
      <c r="J317" s="160"/>
      <c r="K317" s="160"/>
    </row>
    <row r="318" spans="1:12" ht="17.25" customHeight="1">
      <c r="A318" s="159" t="s">
        <v>225</v>
      </c>
      <c r="B318" s="159"/>
      <c r="C318" s="159"/>
      <c r="D318" s="159"/>
      <c r="E318" s="159"/>
      <c r="F318" s="159"/>
      <c r="G318" s="159"/>
      <c r="H318" s="159"/>
      <c r="I318" s="159"/>
      <c r="J318" s="159"/>
      <c r="K318" s="160"/>
    </row>
    <row r="319" spans="1:12" ht="17.25" customHeight="1">
      <c r="A319" s="160" t="s">
        <v>226</v>
      </c>
      <c r="B319" s="160"/>
      <c r="C319" s="160"/>
      <c r="D319" s="160"/>
      <c r="E319" s="160"/>
      <c r="F319" s="160"/>
      <c r="G319" s="160"/>
      <c r="H319" s="160"/>
      <c r="I319" s="160"/>
      <c r="J319" s="160"/>
      <c r="K319" s="160"/>
    </row>
    <row r="320" spans="1:12" ht="17.25" customHeight="1">
      <c r="A320" s="160"/>
      <c r="B320" s="160"/>
      <c r="C320" s="160"/>
      <c r="D320" s="160"/>
      <c r="E320" s="160"/>
      <c r="F320" s="160"/>
      <c r="G320" s="160"/>
      <c r="H320" s="160"/>
      <c r="I320" s="160"/>
      <c r="J320" s="160"/>
      <c r="K320" s="160"/>
    </row>
    <row r="321" spans="1:11" ht="17.25" customHeight="1">
      <c r="A321" s="160" t="s">
        <v>81</v>
      </c>
      <c r="B321" s="160"/>
      <c r="C321" s="160"/>
      <c r="D321" s="160"/>
      <c r="E321" s="160"/>
      <c r="F321" s="160"/>
      <c r="G321" s="160"/>
      <c r="H321" s="160"/>
      <c r="I321" s="160"/>
      <c r="J321" s="160"/>
      <c r="K321" s="160"/>
    </row>
    <row r="322" spans="1:11" ht="17.25" customHeight="1">
      <c r="A322" s="158" t="str">
        <f>IF(入力シート!C130&lt;&gt;"","　毎年"&amp;入力シート!C132&amp;"月に"&amp;入力シート!C130&amp;"を対象に"&amp;入力シート!C134&amp;"に関する研修を実施する。","")&amp;IF(入力シート!C136&lt;&gt;"","毎年"&amp;入力シート!C138&amp;"月に"&amp;入力シート!C136&amp;"を対象に"&amp;入力シート!C140&amp;"に関する研修を実施する。","")</f>
        <v>　毎年4月に新規採用の従業員を対象に防災情報及び避難誘導に関する研修を実施する。毎年5月に全従業員及び利用者を対象に防災情報及び避難誘導に関する研修を実施する。</v>
      </c>
      <c r="B322" s="158"/>
      <c r="C322" s="158"/>
      <c r="D322" s="158"/>
      <c r="E322" s="158"/>
      <c r="F322" s="158"/>
      <c r="G322" s="158"/>
      <c r="H322" s="158"/>
      <c r="I322" s="158"/>
      <c r="J322" s="158"/>
      <c r="K322" s="160"/>
    </row>
    <row r="323" spans="1:11" ht="17.25" customHeight="1">
      <c r="A323" s="158"/>
      <c r="B323" s="158"/>
      <c r="C323" s="158"/>
      <c r="D323" s="158"/>
      <c r="E323" s="158"/>
      <c r="F323" s="158"/>
      <c r="G323" s="158"/>
      <c r="H323" s="158"/>
      <c r="I323" s="158"/>
      <c r="J323" s="158"/>
      <c r="K323" s="160"/>
    </row>
    <row r="324" spans="1:11" ht="17.25" customHeight="1">
      <c r="A324" s="158"/>
      <c r="B324" s="158"/>
      <c r="C324" s="158"/>
      <c r="D324" s="158"/>
      <c r="E324" s="158"/>
      <c r="F324" s="158"/>
      <c r="G324" s="158"/>
      <c r="H324" s="158"/>
      <c r="I324" s="158"/>
      <c r="J324" s="158"/>
      <c r="K324" s="160"/>
    </row>
    <row r="325" spans="1:11" ht="17.25" customHeight="1">
      <c r="A325" s="158"/>
      <c r="B325" s="158"/>
      <c r="C325" s="158"/>
      <c r="D325" s="158"/>
      <c r="E325" s="158"/>
      <c r="F325" s="158"/>
      <c r="G325" s="158"/>
      <c r="H325" s="158"/>
      <c r="I325" s="158"/>
      <c r="J325" s="158"/>
      <c r="K325" s="160"/>
    </row>
    <row r="326" spans="1:11" ht="17.25" customHeight="1">
      <c r="A326" s="158" t="s">
        <v>82</v>
      </c>
      <c r="B326" s="158"/>
      <c r="C326" s="158"/>
      <c r="D326" s="158"/>
      <c r="E326" s="158"/>
      <c r="F326" s="158"/>
      <c r="G326" s="158"/>
      <c r="H326" s="158"/>
      <c r="I326" s="158"/>
      <c r="J326" s="158"/>
      <c r="K326" s="160"/>
    </row>
    <row r="327" spans="1:11" ht="17.25" customHeight="1">
      <c r="A327" s="158" t="str">
        <f>IF(入力シート!C144&lt;&gt;"","　毎年"&amp;入力シート!C146&amp;"月に"&amp;入力シート!C144&amp;"を対象として"&amp;入力シート!C148&amp;"に関する訓練を実施する。","")&amp;IF(入力シート!C151&lt;&gt;"","毎年"&amp;入力シート!C153&amp;"月に"&amp;入力シート!C151&amp;"を対象として"&amp;入力シート!C155&amp;"に関する訓練を実施する。","")</f>
        <v>　毎年4月に新規採用の従業員を対象として情報収集・伝達及び避難誘導に関する訓練を実施する。毎年5月に全従業員及び利用者を対象として情報収集・伝達及び避難誘導に関する訓練を実施する。</v>
      </c>
      <c r="B327" s="158"/>
      <c r="C327" s="158"/>
      <c r="D327" s="158"/>
      <c r="E327" s="158"/>
      <c r="F327" s="158"/>
      <c r="G327" s="158"/>
      <c r="H327" s="158"/>
      <c r="I327" s="158"/>
      <c r="J327" s="158"/>
      <c r="K327" s="160"/>
    </row>
    <row r="328" spans="1:11" ht="17.25" customHeight="1">
      <c r="A328" s="158"/>
      <c r="B328" s="158"/>
      <c r="C328" s="158"/>
      <c r="D328" s="158"/>
      <c r="E328" s="158"/>
      <c r="F328" s="158"/>
      <c r="G328" s="158"/>
      <c r="H328" s="158"/>
      <c r="I328" s="158"/>
      <c r="J328" s="158"/>
      <c r="K328" s="160"/>
    </row>
    <row r="329" spans="1:11" ht="17.25" customHeight="1">
      <c r="A329" s="158"/>
      <c r="B329" s="158"/>
      <c r="C329" s="158"/>
      <c r="D329" s="158"/>
      <c r="E329" s="158"/>
      <c r="F329" s="158"/>
      <c r="G329" s="158"/>
      <c r="H329" s="158"/>
      <c r="I329" s="158"/>
      <c r="J329" s="158"/>
      <c r="K329" s="160"/>
    </row>
    <row r="330" spans="1:11" ht="17.25" customHeight="1">
      <c r="A330" s="158"/>
      <c r="B330" s="158"/>
      <c r="C330" s="158"/>
      <c r="D330" s="158"/>
      <c r="E330" s="158"/>
      <c r="F330" s="158"/>
      <c r="G330" s="158"/>
      <c r="H330" s="158"/>
      <c r="I330" s="158"/>
      <c r="J330" s="158"/>
      <c r="K330" s="160"/>
    </row>
    <row r="331" spans="1:11" ht="17.25" customHeight="1">
      <c r="A331" s="158"/>
      <c r="B331" s="158"/>
      <c r="C331" s="158"/>
      <c r="D331" s="158"/>
      <c r="E331" s="158"/>
      <c r="F331" s="158"/>
      <c r="G331" s="158"/>
      <c r="H331" s="158"/>
      <c r="I331" s="158"/>
      <c r="J331" s="158"/>
      <c r="K331" s="160"/>
    </row>
    <row r="332" spans="1:11" ht="17.25" customHeight="1">
      <c r="A332" s="158"/>
      <c r="B332" s="158"/>
      <c r="C332" s="158"/>
      <c r="D332" s="158"/>
      <c r="E332" s="158"/>
      <c r="F332" s="158"/>
      <c r="G332" s="158"/>
      <c r="H332" s="158"/>
      <c r="I332" s="158"/>
      <c r="J332" s="158"/>
      <c r="K332" s="160"/>
    </row>
    <row r="333" spans="1:11" ht="17.25" customHeight="1">
      <c r="A333" s="160"/>
      <c r="B333" s="160"/>
      <c r="C333" s="160"/>
      <c r="D333" s="160"/>
      <c r="E333" s="160"/>
      <c r="F333" s="160"/>
      <c r="G333" s="160"/>
      <c r="H333" s="160"/>
      <c r="I333" s="160"/>
      <c r="J333" s="160"/>
      <c r="K333" s="160"/>
    </row>
    <row r="334" spans="1:11" ht="17.25" customHeight="1">
      <c r="A334" s="112" t="s">
        <v>1</v>
      </c>
    </row>
    <row r="335" spans="1:11" ht="17.25" customHeight="1">
      <c r="A335" s="112"/>
    </row>
    <row r="336" spans="1:11" ht="17.25" customHeight="1">
      <c r="A336" s="112"/>
    </row>
  </sheetData>
  <mergeCells count="145">
    <mergeCell ref="A49:J49"/>
    <mergeCell ref="A53:J53"/>
    <mergeCell ref="A57:J57"/>
    <mergeCell ref="A58:J58"/>
    <mergeCell ref="A60:J60"/>
    <mergeCell ref="B61:I61"/>
    <mergeCell ref="B62:E62"/>
    <mergeCell ref="F62:I62"/>
    <mergeCell ref="B63:C63"/>
    <mergeCell ref="D63:E63"/>
    <mergeCell ref="F63:G63"/>
    <mergeCell ref="H63:I63"/>
    <mergeCell ref="B65:C65"/>
    <mergeCell ref="D65:E65"/>
    <mergeCell ref="B66:C66"/>
    <mergeCell ref="D66:E66"/>
    <mergeCell ref="F67:G67"/>
    <mergeCell ref="H67:I67"/>
    <mergeCell ref="F68:G68"/>
    <mergeCell ref="H68:I68"/>
    <mergeCell ref="B69:C69"/>
    <mergeCell ref="D69:E69"/>
    <mergeCell ref="B70:C70"/>
    <mergeCell ref="D70:E70"/>
    <mergeCell ref="A96:J96"/>
    <mergeCell ref="A103:B103"/>
    <mergeCell ref="A104:B104"/>
    <mergeCell ref="B139:C139"/>
    <mergeCell ref="B140:C140"/>
    <mergeCell ref="A143:J143"/>
    <mergeCell ref="A144:J144"/>
    <mergeCell ref="A148:E148"/>
    <mergeCell ref="G148:H148"/>
    <mergeCell ref="I148:J148"/>
    <mergeCell ref="A150:E150"/>
    <mergeCell ref="A159:E159"/>
    <mergeCell ref="A170:E170"/>
    <mergeCell ref="A179:J179"/>
    <mergeCell ref="A184:J184"/>
    <mergeCell ref="A192:J192"/>
    <mergeCell ref="A193:J193"/>
    <mergeCell ref="A194:J194"/>
    <mergeCell ref="A196:B196"/>
    <mergeCell ref="C196:J196"/>
    <mergeCell ref="C198:J198"/>
    <mergeCell ref="D200:J200"/>
    <mergeCell ref="C203:J203"/>
    <mergeCell ref="D205:J205"/>
    <mergeCell ref="D206:J206"/>
    <mergeCell ref="D207:J207"/>
    <mergeCell ref="D208:J208"/>
    <mergeCell ref="D209:J209"/>
    <mergeCell ref="C212:J212"/>
    <mergeCell ref="C215:J215"/>
    <mergeCell ref="C216:J216"/>
    <mergeCell ref="C217:J217"/>
    <mergeCell ref="C218:J218"/>
    <mergeCell ref="C219:J219"/>
    <mergeCell ref="A225:J225"/>
    <mergeCell ref="A230:J230"/>
    <mergeCell ref="B231:J231"/>
    <mergeCell ref="A239:J239"/>
    <mergeCell ref="A240:J240"/>
    <mergeCell ref="A246:J246"/>
    <mergeCell ref="A250:J250"/>
    <mergeCell ref="A251:J251"/>
    <mergeCell ref="D253:E253"/>
    <mergeCell ref="F253:G253"/>
    <mergeCell ref="H253:I253"/>
    <mergeCell ref="A286:J286"/>
    <mergeCell ref="B293:I293"/>
    <mergeCell ref="A318:J318"/>
    <mergeCell ref="A319:J319"/>
    <mergeCell ref="A321:J321"/>
    <mergeCell ref="A326:J326"/>
    <mergeCell ref="A16:J17"/>
    <mergeCell ref="A30:J31"/>
    <mergeCell ref="A36:J37"/>
    <mergeCell ref="A50:J51"/>
    <mergeCell ref="A54:J55"/>
    <mergeCell ref="A97:J102"/>
    <mergeCell ref="A146:J147"/>
    <mergeCell ref="A151:A156"/>
    <mergeCell ref="B151:E156"/>
    <mergeCell ref="G159:H160"/>
    <mergeCell ref="I159:J160"/>
    <mergeCell ref="A160:A163"/>
    <mergeCell ref="B160:E163"/>
    <mergeCell ref="G161:H162"/>
    <mergeCell ref="I161:J162"/>
    <mergeCell ref="G163:H164"/>
    <mergeCell ref="I163:J164"/>
    <mergeCell ref="A165:A168"/>
    <mergeCell ref="B165:E168"/>
    <mergeCell ref="G165:H166"/>
    <mergeCell ref="I165:J166"/>
    <mergeCell ref="G167:H168"/>
    <mergeCell ref="I167:J168"/>
    <mergeCell ref="A171:A174"/>
    <mergeCell ref="B171:E174"/>
    <mergeCell ref="A175:A178"/>
    <mergeCell ref="B175:E178"/>
    <mergeCell ref="A180:J182"/>
    <mergeCell ref="A185:E190"/>
    <mergeCell ref="F185:J190"/>
    <mergeCell ref="A197:B202"/>
    <mergeCell ref="D201:J202"/>
    <mergeCell ref="B220:J221"/>
    <mergeCell ref="B222:J223"/>
    <mergeCell ref="A226:J227"/>
    <mergeCell ref="A228:J229"/>
    <mergeCell ref="A241:J244"/>
    <mergeCell ref="A247:J248"/>
    <mergeCell ref="B254:C255"/>
    <mergeCell ref="D254:E255"/>
    <mergeCell ref="F254:G255"/>
    <mergeCell ref="H254:I255"/>
    <mergeCell ref="B256:C257"/>
    <mergeCell ref="D256:E257"/>
    <mergeCell ref="F256:G257"/>
    <mergeCell ref="H256:I257"/>
    <mergeCell ref="A287:J289"/>
    <mergeCell ref="A291:J292"/>
    <mergeCell ref="B294:C297"/>
    <mergeCell ref="D294:I297"/>
    <mergeCell ref="B298:C301"/>
    <mergeCell ref="D298:I301"/>
    <mergeCell ref="B302:C305"/>
    <mergeCell ref="D302:I305"/>
    <mergeCell ref="B306:C309"/>
    <mergeCell ref="D306:I309"/>
    <mergeCell ref="B310:C313"/>
    <mergeCell ref="D310:I313"/>
    <mergeCell ref="A322:J324"/>
    <mergeCell ref="A327:J329"/>
    <mergeCell ref="B108:I115"/>
    <mergeCell ref="F150:F157"/>
    <mergeCell ref="G150:H157"/>
    <mergeCell ref="I150:J157"/>
    <mergeCell ref="F159:F168"/>
    <mergeCell ref="F170:F178"/>
    <mergeCell ref="G170:H178"/>
    <mergeCell ref="I170:J178"/>
    <mergeCell ref="A203:B210"/>
    <mergeCell ref="A211:B219"/>
  </mergeCells>
  <phoneticPr fontId="2"/>
  <hyperlinks>
    <hyperlink ref="C213" r:id="rId1"/>
  </hyperlinks>
  <pageMargins left="0.70866141732283472" right="0.70866141732283472" top="0.74803149606299213" bottom="0.74803149606299213" header="0.31496062992125984" footer="0.31496062992125984"/>
  <pageSetup paperSize="9" scale="99" fitToWidth="1" fitToHeight="0" orientation="portrait" usePrinterDefaults="1" r:id="rId2"/>
  <rowBreaks count="6" manualBreakCount="6">
    <brk id="47" max="10" man="1"/>
    <brk id="94" max="10" man="1"/>
    <brk id="141" max="10" man="1"/>
    <brk id="190" max="10" man="1"/>
    <brk id="237" max="10" man="1"/>
    <brk id="284" max="10" man="1"/>
  </rowBreaks>
  <colBreaks count="1" manualBreakCount="1">
    <brk id="10" max="337" man="1"/>
  </colBreaks>
  <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出力シート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山川 雅也</dc:creator>
  <cp:lastModifiedBy>石川 聖恵</cp:lastModifiedBy>
  <cp:lastPrinted>2018-11-16T06:52:10Z</cp:lastPrinted>
  <dcterms:created xsi:type="dcterms:W3CDTF">2017-09-21T04:21:28Z</dcterms:created>
  <dcterms:modified xsi:type="dcterms:W3CDTF">2026-08-12T09:02:44Z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2026-08-12T09:02:44Z</vt:filetime>
  </property>
</Properties>
</file>