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2935" yWindow="2340" windowWidth="23250" windowHeight="12450" tabRatio="786"/>
  </bookViews>
  <sheets>
    <sheet name="入力シート" sheetId="1" r:id="rId1"/>
    <sheet name="津波出力シート" sheetId="6" r:id="rId2"/>
  </sheets>
  <definedNames>
    <definedName name="_xlnm.Print_Area" localSheetId="0">入力シート!$A$1:$N$231</definedName>
    <definedName name="_xlnm.Print_Area" localSheetId="1">津波出力シート!$A$1:$J$270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<sst xmlns="http://schemas.openxmlformats.org/spreadsheetml/2006/main" xmlns:r="http://schemas.openxmlformats.org/officeDocument/2006/relationships" count="326" uniqueCount="326">
  <si>
    <t>3．計画の公表</t>
    <rPh sb="5" eb="7">
      <t>コウヒョウ</t>
    </rPh>
    <phoneticPr fontId="1"/>
  </si>
  <si>
    <t>施設職員5名　利用者10名</t>
    <rPh sb="0" eb="2">
      <t>シセツ</t>
    </rPh>
    <rPh sb="2" eb="4">
      <t>ショクイン</t>
    </rPh>
    <rPh sb="5" eb="6">
      <t>メイ</t>
    </rPh>
    <rPh sb="7" eb="10">
      <t>リヨウシャ</t>
    </rPh>
    <rPh sb="12" eb="13">
      <t>メイ</t>
    </rPh>
    <phoneticPr fontId="1"/>
  </si>
  <si>
    <t>入力セル</t>
  </si>
  <si>
    <t>入力項目</t>
  </si>
  <si>
    <t>収集する情報</t>
  </si>
  <si>
    <t>校長　高田　太郎</t>
    <rPh sb="0" eb="2">
      <t>コウチョウ</t>
    </rPh>
    <rPh sb="3" eb="5">
      <t>タカタ</t>
    </rPh>
    <rPh sb="6" eb="8">
      <t>タロウ</t>
    </rPh>
    <phoneticPr fontId="1"/>
  </si>
  <si>
    <t>入力例</t>
  </si>
  <si>
    <t xml:space="preserve">1．計画の目的 </t>
  </si>
  <si>
    <t>避難場所名</t>
    <rPh sb="0" eb="2">
      <t>ヒナン</t>
    </rPh>
    <rPh sb="2" eb="4">
      <t>バショ</t>
    </rPh>
    <rPh sb="4" eb="5">
      <t>メイ</t>
    </rPh>
    <phoneticPr fontId="1"/>
  </si>
  <si>
    <t>訓練対象者②</t>
    <rPh sb="0" eb="2">
      <t>クンレン</t>
    </rPh>
    <rPh sb="2" eb="5">
      <t>タイショウシャ</t>
    </rPh>
    <phoneticPr fontId="1"/>
  </si>
  <si>
    <t>長部</t>
    <rPh sb="0" eb="2">
      <t>オサベ</t>
    </rPh>
    <phoneticPr fontId="1"/>
  </si>
  <si>
    <t>年</t>
    <rPh sb="0" eb="1">
      <t>ネン</t>
    </rPh>
    <phoneticPr fontId="1"/>
  </si>
  <si>
    <t>体制確立の判断時期</t>
  </si>
  <si>
    <t>（避難先が避難了解済み）</t>
  </si>
  <si>
    <t>無／有　10着</t>
    <rPh sb="0" eb="1">
      <t>ナシ</t>
    </rPh>
    <rPh sb="2" eb="3">
      <t>アリ</t>
    </rPh>
    <rPh sb="6" eb="7">
      <t>チャク</t>
    </rPh>
    <phoneticPr fontId="1"/>
  </si>
  <si>
    <t>活動内容</t>
  </si>
  <si>
    <t>休日設定の有無</t>
    <rPh sb="0" eb="2">
      <t>キュウジツ</t>
    </rPh>
    <rPh sb="2" eb="4">
      <t>セッテイ</t>
    </rPh>
    <rPh sb="5" eb="7">
      <t>ウム</t>
    </rPh>
    <phoneticPr fontId="1"/>
  </si>
  <si>
    <t>対応要員</t>
  </si>
  <si>
    <t>収集方法</t>
  </si>
  <si>
    <t>(2)避難経路</t>
  </si>
  <si>
    <t>避難確保資器材等一覧</t>
  </si>
  <si>
    <t>使用する装備品等の装着</t>
    <rPh sb="4" eb="7">
      <t>ソウビヒン</t>
    </rPh>
    <rPh sb="7" eb="8">
      <t>トウ</t>
    </rPh>
    <rPh sb="9" eb="11">
      <t>ソウチャク</t>
    </rPh>
    <phoneticPr fontId="1"/>
  </si>
  <si>
    <t>車両の場合</t>
    <rPh sb="0" eb="2">
      <t>シャリョウ</t>
    </rPh>
    <rPh sb="3" eb="5">
      <t>バアイ</t>
    </rPh>
    <phoneticPr fontId="1"/>
  </si>
  <si>
    <t>情報収集・伝達</t>
  </si>
  <si>
    <t>（施設の情報）</t>
    <rPh sb="1" eb="3">
      <t>シセツ</t>
    </rPh>
    <rPh sb="4" eb="6">
      <t>ジョウホウ</t>
    </rPh>
    <phoneticPr fontId="1"/>
  </si>
  <si>
    <t>インターネット</t>
  </si>
  <si>
    <t>※１</t>
  </si>
  <si>
    <t>寝具</t>
    <rPh sb="0" eb="2">
      <t>シング</t>
    </rPh>
    <phoneticPr fontId="1"/>
  </si>
  <si>
    <t>（避難に関する情報）</t>
    <rPh sb="1" eb="3">
      <t>ヒナン</t>
    </rPh>
    <rPh sb="4" eb="5">
      <t>カン</t>
    </rPh>
    <rPh sb="7" eb="9">
      <t>ジョウホウ</t>
    </rPh>
    <phoneticPr fontId="1"/>
  </si>
  <si>
    <t>（教育・訓練に関する情報）</t>
    <rPh sb="1" eb="3">
      <t>キョウイク</t>
    </rPh>
    <rPh sb="4" eb="6">
      <t>クンレン</t>
    </rPh>
    <rPh sb="7" eb="8">
      <t>カン</t>
    </rPh>
    <rPh sb="10" eb="12">
      <t>ジョウホウ</t>
    </rPh>
    <phoneticPr fontId="1"/>
  </si>
  <si>
    <t>研修の内容①</t>
    <rPh sb="0" eb="2">
      <t>ケンシュウ</t>
    </rPh>
    <rPh sb="3" eb="5">
      <t>ナイヨウ</t>
    </rPh>
    <phoneticPr fontId="1"/>
  </si>
  <si>
    <t>「避難確保計画作成シート」</t>
    <rPh sb="1" eb="3">
      <t>ヒナン</t>
    </rPh>
    <rPh sb="3" eb="5">
      <t>カクホ</t>
    </rPh>
    <rPh sb="5" eb="7">
      <t>ケイカク</t>
    </rPh>
    <rPh sb="7" eb="9">
      <t>サクセイ</t>
    </rPh>
    <phoneticPr fontId="1"/>
  </si>
  <si>
    <t>訓練実施月②</t>
    <rPh sb="0" eb="2">
      <t>クンレン</t>
    </rPh>
    <rPh sb="2" eb="4">
      <t>ジッシ</t>
    </rPh>
    <rPh sb="4" eb="5">
      <t>ツキ</t>
    </rPh>
    <phoneticPr fontId="1"/>
  </si>
  <si>
    <t>施設職員</t>
    <rPh sb="0" eb="2">
      <t>シセツ</t>
    </rPh>
    <rPh sb="2" eb="4">
      <t>ショクイン</t>
    </rPh>
    <phoneticPr fontId="1"/>
  </si>
  <si>
    <t>月</t>
    <rPh sb="0" eb="1">
      <t>ガツ</t>
    </rPh>
    <phoneticPr fontId="1"/>
  </si>
  <si>
    <t>日</t>
    <rPh sb="0" eb="1">
      <t>ニチ</t>
    </rPh>
    <phoneticPr fontId="1"/>
  </si>
  <si>
    <t>情報連絡班</t>
  </si>
  <si>
    <t>提供される情報に加えて、施設周辺の道路の状況、斜面に危険な前兆が無いか等、施設内から確認を行う。</t>
  </si>
  <si>
    <t>2．計画の報告</t>
    <rPh sb="2" eb="4">
      <t>ケイカク</t>
    </rPh>
    <rPh sb="5" eb="7">
      <t>ホウコク</t>
    </rPh>
    <phoneticPr fontId="1"/>
  </si>
  <si>
    <t>○○町字〇〇△△番地△△</t>
    <rPh sb="2" eb="3">
      <t>チョウ</t>
    </rPh>
    <phoneticPr fontId="1"/>
  </si>
  <si>
    <t>　収集する主な情報及び収集方法は、以下のとおりとする。</t>
  </si>
  <si>
    <t>避難場所までの移動距離</t>
    <rPh sb="0" eb="2">
      <t>ヒナン</t>
    </rPh>
    <rPh sb="2" eb="4">
      <t>バショ</t>
    </rPh>
    <rPh sb="7" eb="9">
      <t>イドウ</t>
    </rPh>
    <rPh sb="9" eb="11">
      <t>キョリ</t>
    </rPh>
    <phoneticPr fontId="1"/>
  </si>
  <si>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1"/>
  </si>
  <si>
    <t>数量</t>
    <rPh sb="0" eb="2">
      <t>スウリョウ</t>
    </rPh>
    <phoneticPr fontId="1"/>
  </si>
  <si>
    <t>昼間・夜間</t>
    <rPh sb="0" eb="2">
      <t>ヒルマ</t>
    </rPh>
    <rPh sb="3" eb="5">
      <t>ヤカン</t>
    </rPh>
    <phoneticPr fontId="1"/>
  </si>
  <si>
    <t>〇〇小学校</t>
  </si>
  <si>
    <t>緊急速報メール</t>
    <rPh sb="0" eb="2">
      <t>キンキュウ</t>
    </rPh>
    <rPh sb="2" eb="4">
      <t>ソクホウ</t>
    </rPh>
    <phoneticPr fontId="1"/>
  </si>
  <si>
    <t>休日</t>
    <rPh sb="0" eb="2">
      <t>キュウジツ</t>
    </rPh>
    <phoneticPr fontId="1"/>
  </si>
  <si>
    <t>上下階の移動のできる大型スロープの設置</t>
    <rPh sb="0" eb="2">
      <t>ジョウゲ</t>
    </rPh>
    <rPh sb="2" eb="3">
      <t>カイ</t>
    </rPh>
    <rPh sb="4" eb="6">
      <t>イドウ</t>
    </rPh>
    <rPh sb="10" eb="12">
      <t>オオガタ</t>
    </rPh>
    <rPh sb="17" eb="19">
      <t>セッチ</t>
    </rPh>
    <phoneticPr fontId="1"/>
  </si>
  <si>
    <t>利用者</t>
    <rPh sb="0" eb="3">
      <t>リヨウシャ</t>
    </rPh>
    <phoneticPr fontId="1"/>
  </si>
  <si>
    <t>無／有　20個</t>
    <rPh sb="0" eb="1">
      <t>ナシ</t>
    </rPh>
    <rPh sb="2" eb="3">
      <t>アリ</t>
    </rPh>
    <rPh sb="6" eb="7">
      <t>コ</t>
    </rPh>
    <phoneticPr fontId="1"/>
  </si>
  <si>
    <t>人　　　　　数</t>
    <rPh sb="0" eb="1">
      <t>ヒト</t>
    </rPh>
    <rPh sb="6" eb="7">
      <t>スウ</t>
    </rPh>
    <phoneticPr fontId="1"/>
  </si>
  <si>
    <t>　研修実施（毎年）</t>
    <rPh sb="1" eb="3">
      <t>ケンシュウ</t>
    </rPh>
    <rPh sb="6" eb="8">
      <t>マイトシ</t>
    </rPh>
    <phoneticPr fontId="1"/>
  </si>
  <si>
    <t>昼間</t>
    <rPh sb="0" eb="2">
      <t>ヒルマ</t>
    </rPh>
    <phoneticPr fontId="1"/>
  </si>
  <si>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1"/>
  </si>
  <si>
    <t>夜間</t>
    <rPh sb="0" eb="2">
      <t>ヤカン</t>
    </rPh>
    <phoneticPr fontId="1"/>
  </si>
  <si>
    <t>拡声器</t>
    <rPh sb="0" eb="3">
      <t>カクセイキ</t>
    </rPh>
    <phoneticPr fontId="1"/>
  </si>
  <si>
    <t>【施設周辺の避難経路図】</t>
    <rPh sb="1" eb="3">
      <t>シセツ</t>
    </rPh>
    <rPh sb="3" eb="5">
      <t>シュウヘン</t>
    </rPh>
    <rPh sb="6" eb="8">
      <t>ヒナン</t>
    </rPh>
    <rPh sb="8" eb="10">
      <t>ケイロ</t>
    </rPh>
    <rPh sb="10" eb="11">
      <t>ズ</t>
    </rPh>
    <phoneticPr fontId="1"/>
  </si>
  <si>
    <t>施設所在地</t>
    <rPh sb="0" eb="2">
      <t>シセツ</t>
    </rPh>
    <rPh sb="2" eb="5">
      <t>ショザイチ</t>
    </rPh>
    <phoneticPr fontId="1"/>
  </si>
  <si>
    <t>【施設の状況】</t>
    <rPh sb="1" eb="3">
      <t>シセツ</t>
    </rPh>
    <rPh sb="4" eb="6">
      <t>ジョウキョウ</t>
    </rPh>
    <phoneticPr fontId="1"/>
  </si>
  <si>
    <t>避難経路図</t>
    <rPh sb="0" eb="2">
      <t>ヒナン</t>
    </rPh>
    <rPh sb="2" eb="4">
      <t>ケイロ</t>
    </rPh>
    <rPh sb="4" eb="5">
      <t>ズ</t>
    </rPh>
    <phoneticPr fontId="1"/>
  </si>
  <si>
    <t>発災時にすぐに避難できる準備</t>
    <rPh sb="0" eb="1">
      <t>ハツ</t>
    </rPh>
    <rPh sb="1" eb="2">
      <t>サイ</t>
    </rPh>
    <rPh sb="7" eb="9">
      <t>ヒナン</t>
    </rPh>
    <rPh sb="12" eb="14">
      <t>ジ</t>
    </rPh>
    <phoneticPr fontId="1"/>
  </si>
  <si>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1"/>
  </si>
  <si>
    <t>津　波</t>
    <rPh sb="0" eb="1">
      <t>ツ</t>
    </rPh>
    <rPh sb="2" eb="3">
      <t>ハ</t>
    </rPh>
    <phoneticPr fontId="1"/>
  </si>
  <si>
    <t>備　蓄　品</t>
    <rPh sb="0" eb="1">
      <t>ソナエ</t>
    </rPh>
    <rPh sb="2" eb="3">
      <t>チク</t>
    </rPh>
    <rPh sb="4" eb="5">
      <t>ヒン</t>
    </rPh>
    <phoneticPr fontId="1"/>
  </si>
  <si>
    <t>緊急時の設備</t>
    <rPh sb="0" eb="2">
      <t>キンキュウ</t>
    </rPh>
    <rPh sb="2" eb="3">
      <t>ジ</t>
    </rPh>
    <rPh sb="4" eb="6">
      <t>セツビ</t>
    </rPh>
    <phoneticPr fontId="1"/>
  </si>
  <si>
    <t>昼間</t>
    <rPh sb="0" eb="2">
      <t>チュウカン</t>
    </rPh>
    <phoneticPr fontId="1"/>
  </si>
  <si>
    <t>避難に必要な設備等</t>
    <rPh sb="0" eb="2">
      <t>ヒナン</t>
    </rPh>
    <rPh sb="3" eb="5">
      <t>ヒツヨウ</t>
    </rPh>
    <rPh sb="6" eb="8">
      <t>セツビ</t>
    </rPh>
    <rPh sb="8" eb="9">
      <t>トウ</t>
    </rPh>
    <phoneticPr fontId="1"/>
  </si>
  <si>
    <t>ラジオ</t>
  </si>
  <si>
    <t>通常の設備</t>
    <rPh sb="0" eb="2">
      <t>ツウジョウ</t>
    </rPh>
    <rPh sb="3" eb="5">
      <t>セツビ</t>
    </rPh>
    <phoneticPr fontId="1"/>
  </si>
  <si>
    <t>そのほか</t>
  </si>
  <si>
    <t>避難場所の住所</t>
  </si>
  <si>
    <t>避難場所までの移動手段</t>
    <rPh sb="0" eb="2">
      <t>ヒナン</t>
    </rPh>
    <rPh sb="2" eb="4">
      <t>バショ</t>
    </rPh>
    <rPh sb="7" eb="9">
      <t>イドウ</t>
    </rPh>
    <rPh sb="9" eb="11">
      <t>シュダン</t>
    </rPh>
    <phoneticPr fontId="1"/>
  </si>
  <si>
    <t>ｍ</t>
  </si>
  <si>
    <t>訓練の内容②</t>
    <rPh sb="0" eb="2">
      <t>クンレン</t>
    </rPh>
    <rPh sb="3" eb="5">
      <t>ナイヨウ</t>
    </rPh>
    <phoneticPr fontId="1"/>
  </si>
  <si>
    <t>米崎</t>
    <rPh sb="0" eb="2">
      <t>ヨネサキ</t>
    </rPh>
    <phoneticPr fontId="1"/>
  </si>
  <si>
    <t>訓練対象者①</t>
    <rPh sb="0" eb="2">
      <t>クンレン</t>
    </rPh>
    <rPh sb="2" eb="5">
      <t>タイショウシャ</t>
    </rPh>
    <phoneticPr fontId="1"/>
  </si>
  <si>
    <t>新規採用の従業員</t>
    <rPh sb="0" eb="2">
      <t>シンキ</t>
    </rPh>
    <rPh sb="2" eb="4">
      <t>サイヨウ</t>
    </rPh>
    <rPh sb="5" eb="8">
      <t>ジュウギョウイン</t>
    </rPh>
    <phoneticPr fontId="1"/>
  </si>
  <si>
    <t>訓練実施月①</t>
    <rPh sb="0" eb="2">
      <t>クンレン</t>
    </rPh>
    <rPh sb="2" eb="4">
      <t>ジッシ</t>
    </rPh>
    <rPh sb="4" eb="5">
      <t>ツキ</t>
    </rPh>
    <phoneticPr fontId="1"/>
  </si>
  <si>
    <t>（計画の公表）</t>
    <rPh sb="1" eb="3">
      <t>ケイカク</t>
    </rPh>
    <rPh sb="4" eb="6">
      <t>コウヒョウ</t>
    </rPh>
    <phoneticPr fontId="1"/>
  </si>
  <si>
    <t>訓練の内容①</t>
    <rPh sb="0" eb="2">
      <t>クンレン</t>
    </rPh>
    <rPh sb="3" eb="5">
      <t>ナイヨウ</t>
    </rPh>
    <phoneticPr fontId="1"/>
  </si>
  <si>
    <t>車両</t>
    <rPh sb="0" eb="2">
      <t>シャリョウ</t>
    </rPh>
    <phoneticPr fontId="1"/>
  </si>
  <si>
    <t>入所（長期）</t>
    <rPh sb="0" eb="2">
      <t>ニュウショ</t>
    </rPh>
    <rPh sb="3" eb="5">
      <t>チョウキ</t>
    </rPh>
    <phoneticPr fontId="1"/>
  </si>
  <si>
    <t>研修対象者①</t>
    <rPh sb="0" eb="2">
      <t>ケンシュウ</t>
    </rPh>
    <rPh sb="2" eb="5">
      <t>タイショウシャ</t>
    </rPh>
    <phoneticPr fontId="1"/>
  </si>
  <si>
    <t>（避難に必要な設備の整備）</t>
    <rPh sb="1" eb="3">
      <t>ヒナン</t>
    </rPh>
    <rPh sb="4" eb="6">
      <t>ヒツヨウ</t>
    </rPh>
    <rPh sb="7" eb="9">
      <t>セツビ</t>
    </rPh>
    <rPh sb="10" eb="12">
      <t>セイビ</t>
    </rPh>
    <phoneticPr fontId="1"/>
  </si>
  <si>
    <t>利用者名簿</t>
    <rPh sb="0" eb="3">
      <t>リヨウシャ</t>
    </rPh>
    <rPh sb="3" eb="5">
      <t>メイボ</t>
    </rPh>
    <phoneticPr fontId="1"/>
  </si>
  <si>
    <t>研修実施月①</t>
    <rPh sb="0" eb="2">
      <t>ケンシュウ</t>
    </rPh>
    <rPh sb="2" eb="4">
      <t>ジッシ</t>
    </rPh>
    <rPh sb="4" eb="5">
      <t>ツキ</t>
    </rPh>
    <phoneticPr fontId="1"/>
  </si>
  <si>
    <t>テレビ・ラジオ</t>
  </si>
  <si>
    <t>研修対象者②</t>
    <rPh sb="0" eb="2">
      <t>ケンシュウ</t>
    </rPh>
    <rPh sb="2" eb="5">
      <t>タイショウシャ</t>
    </rPh>
    <phoneticPr fontId="1"/>
  </si>
  <si>
    <t>研修実施月②</t>
    <rPh sb="0" eb="2">
      <t>ケンシュウ</t>
    </rPh>
    <rPh sb="2" eb="4">
      <t>ジッシ</t>
    </rPh>
    <rPh sb="4" eb="5">
      <t>ツキ</t>
    </rPh>
    <phoneticPr fontId="1"/>
  </si>
  <si>
    <t>テレビ</t>
  </si>
  <si>
    <t>研修の内容②</t>
    <rPh sb="0" eb="2">
      <t>ケンシュウ</t>
    </rPh>
    <rPh sb="3" eb="5">
      <t>ナイヨウ</t>
    </rPh>
    <phoneticPr fontId="1"/>
  </si>
  <si>
    <t>建物の階数</t>
    <rPh sb="0" eb="2">
      <t>タテモノ</t>
    </rPh>
    <rPh sb="3" eb="5">
      <t>カイスウ</t>
    </rPh>
    <phoneticPr fontId="1"/>
  </si>
  <si>
    <t>■防災に係る研修</t>
    <rPh sb="1" eb="3">
      <t>ボウサイ</t>
    </rPh>
    <rPh sb="4" eb="5">
      <t>カカ</t>
    </rPh>
    <rPh sb="6" eb="8">
      <t>ケンシュウ</t>
    </rPh>
    <phoneticPr fontId="1"/>
  </si>
  <si>
    <t>着</t>
    <rPh sb="0" eb="1">
      <t>チャク</t>
    </rPh>
    <phoneticPr fontId="1"/>
  </si>
  <si>
    <t>施設職員2名　利用者10名</t>
    <rPh sb="0" eb="2">
      <t>シセツ</t>
    </rPh>
    <rPh sb="2" eb="4">
      <t>ショクイン</t>
    </rPh>
    <rPh sb="5" eb="6">
      <t>メイ</t>
    </rPh>
    <rPh sb="7" eb="10">
      <t>リヨウシャ</t>
    </rPh>
    <rPh sb="12" eb="13">
      <t>メイ</t>
    </rPh>
    <phoneticPr fontId="1"/>
  </si>
  <si>
    <t>停電対策としての非常用電源の設置</t>
  </si>
  <si>
    <t>防災情報及び避難誘導</t>
    <rPh sb="0" eb="2">
      <t>ボウサイ</t>
    </rPh>
    <rPh sb="2" eb="4">
      <t>ジョウホウ</t>
    </rPh>
    <rPh sb="4" eb="5">
      <t>オヨ</t>
    </rPh>
    <rPh sb="6" eb="8">
      <t>ヒナン</t>
    </rPh>
    <rPh sb="8" eb="10">
      <t>ユウドウ</t>
    </rPh>
    <phoneticPr fontId="1"/>
  </si>
  <si>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1"/>
  </si>
  <si>
    <t>設置場所、保管場所</t>
    <rPh sb="0" eb="2">
      <t>セッチ</t>
    </rPh>
    <rPh sb="2" eb="4">
      <t>バショ</t>
    </rPh>
    <rPh sb="5" eb="7">
      <t>ホカン</t>
    </rPh>
    <rPh sb="7" eb="9">
      <t>バショ</t>
    </rPh>
    <phoneticPr fontId="1"/>
  </si>
  <si>
    <t>避難場所を設定し、設定した場所や避難ルートが避難時に、橋の落橋などで通行困難とならないことを確認してください。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7" eb="28">
      <t>ハシ</t>
    </rPh>
    <rPh sb="29" eb="31">
      <t>ラッキョウ</t>
    </rPh>
    <rPh sb="34" eb="36">
      <t>ツウコウ</t>
    </rPh>
    <rPh sb="36" eb="38">
      <t>コンナン</t>
    </rPh>
    <rPh sb="46" eb="48">
      <t>カクニ</t>
    </rPh>
    <phoneticPr fontId="1"/>
  </si>
  <si>
    <t>【注意！】</t>
    <rPh sb="1" eb="3">
      <t>チュウイ</t>
    </rPh>
    <phoneticPr fontId="1"/>
  </si>
  <si>
    <t>　作成した計画は下記の方法により利用者等へ公表する。</t>
    <rPh sb="1" eb="3">
      <t>サクセイ</t>
    </rPh>
    <rPh sb="8" eb="10">
      <t>カキ</t>
    </rPh>
    <rPh sb="11" eb="13">
      <t>ホウホウ</t>
    </rPh>
    <rPh sb="16" eb="19">
      <t>リヨウシャ</t>
    </rPh>
    <rPh sb="19" eb="20">
      <t>トウ</t>
    </rPh>
    <rPh sb="21" eb="23">
      <t>コウヒョウ</t>
    </rPh>
    <phoneticPr fontId="1"/>
  </si>
  <si>
    <t>タブレット端末</t>
    <rPh sb="5" eb="7">
      <t>タンマツ</t>
    </rPh>
    <phoneticPr fontId="1"/>
  </si>
  <si>
    <t>.</t>
  </si>
  <si>
    <t>ファックス</t>
  </si>
  <si>
    <t>携帯電話</t>
    <rPh sb="0" eb="2">
      <t>ケイタイ</t>
    </rPh>
    <rPh sb="2" eb="4">
      <t>デンワ</t>
    </rPh>
    <phoneticPr fontId="1"/>
  </si>
  <si>
    <t>乾電池</t>
    <rPh sb="0" eb="3">
      <t>カンデンチ</t>
    </rPh>
    <phoneticPr fontId="1"/>
  </si>
  <si>
    <t>携帯電話用バッテリー</t>
    <rPh sb="0" eb="2">
      <t>ケイタイ</t>
    </rPh>
    <rPh sb="2" eb="4">
      <t>デンワ</t>
    </rPh>
    <rPh sb="4" eb="5">
      <t>ヨウ</t>
    </rPh>
    <phoneticPr fontId="1"/>
  </si>
  <si>
    <t>その他</t>
    <rPh sb="2" eb="3">
      <t>タ</t>
    </rPh>
    <phoneticPr fontId="1"/>
  </si>
  <si>
    <t>従業員名簿</t>
    <rPh sb="0" eb="3">
      <t>ジュウギョウイン</t>
    </rPh>
    <rPh sb="3" eb="5">
      <t>メイボ</t>
    </rPh>
    <phoneticPr fontId="1"/>
  </si>
  <si>
    <t>陸前高田市</t>
    <rPh sb="0" eb="5">
      <t>リクゼンタカタシ</t>
    </rPh>
    <phoneticPr fontId="1"/>
  </si>
  <si>
    <t>10．防災教育及び避難訓練の実施</t>
    <rPh sb="3" eb="5">
      <t>ボウサイ</t>
    </rPh>
    <rPh sb="5" eb="7">
      <t>キョウイク</t>
    </rPh>
    <rPh sb="7" eb="8">
      <t>オヨ</t>
    </rPh>
    <rPh sb="9" eb="11">
      <t>ヒナン</t>
    </rPh>
    <rPh sb="11" eb="13">
      <t>クンレン</t>
    </rPh>
    <rPh sb="14" eb="16">
      <t>ジッシ</t>
    </rPh>
    <phoneticPr fontId="1"/>
  </si>
  <si>
    <t>案内旗</t>
    <rPh sb="0" eb="2">
      <t>アンナイ</t>
    </rPh>
    <rPh sb="2" eb="3">
      <t>ハタ</t>
    </rPh>
    <phoneticPr fontId="1"/>
  </si>
  <si>
    <t>○○町字○○△△番地△△</t>
  </si>
  <si>
    <t>避難先での資機材の管理</t>
    <rPh sb="0" eb="2">
      <t>ヒナン</t>
    </rPh>
    <rPh sb="2" eb="3">
      <t>サキ</t>
    </rPh>
    <rPh sb="5" eb="8">
      <t>シキザイ</t>
    </rPh>
    <rPh sb="9" eb="11">
      <t>カンリ</t>
    </rPh>
    <phoneticPr fontId="1"/>
  </si>
  <si>
    <t>懐中電灯</t>
    <rPh sb="0" eb="2">
      <t>カイチュウ</t>
    </rPh>
    <rPh sb="2" eb="4">
      <t>デントウ</t>
    </rPh>
    <phoneticPr fontId="1"/>
  </si>
  <si>
    <t>（避難場所が</t>
  </si>
  <si>
    <t>ライフジャケット</t>
  </si>
  <si>
    <t>蛍光塗料</t>
    <rPh sb="0" eb="2">
      <t>ケイコウ</t>
    </rPh>
    <rPh sb="2" eb="4">
      <t>トリョウ</t>
    </rPh>
    <phoneticPr fontId="1"/>
  </si>
  <si>
    <t>車椅子</t>
    <rPh sb="0" eb="3">
      <t>クルマイス</t>
    </rPh>
    <phoneticPr fontId="1"/>
  </si>
  <si>
    <t>水</t>
    <rPh sb="0" eb="1">
      <t>ミズ</t>
    </rPh>
    <phoneticPr fontId="1"/>
  </si>
  <si>
    <t>食料</t>
    <rPh sb="0" eb="2">
      <t>ショクリョウ</t>
    </rPh>
    <phoneticPr fontId="1"/>
  </si>
  <si>
    <t>防寒具</t>
    <rPh sb="0" eb="3">
      <t>ボウカング</t>
    </rPh>
    <phoneticPr fontId="1"/>
  </si>
  <si>
    <t>おむつ</t>
  </si>
  <si>
    <t>おしりふき</t>
  </si>
  <si>
    <t>おやつ</t>
  </si>
  <si>
    <t>おんぶひも</t>
  </si>
  <si>
    <t>複数選択可</t>
    <rPh sb="0" eb="2">
      <t>フクスウ</t>
    </rPh>
    <rPh sb="2" eb="4">
      <t>センタク</t>
    </rPh>
    <rPh sb="4" eb="5">
      <t>カ</t>
    </rPh>
    <phoneticPr fontId="1"/>
  </si>
  <si>
    <t>ウエットティッシュ</t>
  </si>
  <si>
    <t>ゴミ袋</t>
    <rPh sb="2" eb="3">
      <t>ブクロ</t>
    </rPh>
    <phoneticPr fontId="1"/>
  </si>
  <si>
    <t>タオル</t>
  </si>
  <si>
    <t>施設及び避難先の位置と、施設から避難先までの避難ルートを貼り付けて下さい。（屋内安全確保を行う場合は、施設内の避難経路図も貼り付けること。）</t>
    <rPh sb="38" eb="44">
      <t>オクナイアンゼンカクホ</t>
    </rPh>
    <rPh sb="45" eb="46">
      <t>オコナ</t>
    </rPh>
    <rPh sb="47" eb="49">
      <t>バアイ</t>
    </rPh>
    <rPh sb="51" eb="53">
      <t>シセツ</t>
    </rPh>
    <rPh sb="53" eb="54">
      <t>ナイ</t>
    </rPh>
    <rPh sb="55" eb="57">
      <t>ヒナン</t>
    </rPh>
    <rPh sb="57" eb="59">
      <t>ケイロ</t>
    </rPh>
    <rPh sb="59" eb="60">
      <t>ズ</t>
    </rPh>
    <rPh sb="61" eb="62">
      <t>ハ</t>
    </rPh>
    <rPh sb="63" eb="64">
      <t>ツ</t>
    </rPh>
    <phoneticPr fontId="1"/>
  </si>
  <si>
    <t>台</t>
    <rPh sb="0" eb="1">
      <t>ダイ</t>
    </rPh>
    <phoneticPr fontId="1"/>
  </si>
  <si>
    <t>有りの場合→</t>
    <rPh sb="0" eb="1">
      <t>ア</t>
    </rPh>
    <rPh sb="3" eb="5">
      <t>バアイ</t>
    </rPh>
    <phoneticPr fontId="1"/>
  </si>
  <si>
    <t>個</t>
    <rPh sb="0" eb="1">
      <t>コ</t>
    </rPh>
    <phoneticPr fontId="1"/>
  </si>
  <si>
    <t>エレベーター</t>
  </si>
  <si>
    <t>枚</t>
    <rPh sb="0" eb="1">
      <t>マイ</t>
    </rPh>
    <phoneticPr fontId="1"/>
  </si>
  <si>
    <t>日分</t>
    <rPh sb="0" eb="2">
      <t>ニチブン</t>
    </rPh>
    <phoneticPr fontId="1"/>
  </si>
  <si>
    <t>人分</t>
    <rPh sb="0" eb="1">
      <t>ニン</t>
    </rPh>
    <rPh sb="1" eb="2">
      <t>ブン</t>
    </rPh>
    <phoneticPr fontId="1"/>
  </si>
  <si>
    <t>人分</t>
    <rPh sb="0" eb="1">
      <t>ヒト</t>
    </rPh>
    <rPh sb="1" eb="2">
      <t>ブン</t>
    </rPh>
    <phoneticPr fontId="1"/>
  </si>
  <si>
    <t>平日と同じ／平日と異なる</t>
    <rPh sb="0" eb="2">
      <t>ヘイジツ</t>
    </rPh>
    <rPh sb="3" eb="4">
      <t>オナ</t>
    </rPh>
    <rPh sb="6" eb="8">
      <t>ヘイジツ</t>
    </rPh>
    <rPh sb="9" eb="10">
      <t>コト</t>
    </rPh>
    <phoneticPr fontId="1"/>
  </si>
  <si>
    <t>無／有　100枚</t>
    <rPh sb="0" eb="1">
      <t>ナシ</t>
    </rPh>
    <rPh sb="2" eb="3">
      <t>アリ</t>
    </rPh>
    <rPh sb="7" eb="8">
      <t>マイ</t>
    </rPh>
    <phoneticPr fontId="1"/>
  </si>
  <si>
    <t>徒歩／車両　4台</t>
    <rPh sb="0" eb="2">
      <t>トホ</t>
    </rPh>
    <rPh sb="3" eb="5">
      <t>シャリョウ</t>
    </rPh>
    <rPh sb="7" eb="8">
      <t>ダイ</t>
    </rPh>
    <phoneticPr fontId="1"/>
  </si>
  <si>
    <t>無／有　3台</t>
    <rPh sb="0" eb="1">
      <t>ナシ</t>
    </rPh>
    <rPh sb="2" eb="3">
      <t>アリ</t>
    </rPh>
    <rPh sb="5" eb="6">
      <t>ダイ</t>
    </rPh>
    <phoneticPr fontId="1"/>
  </si>
  <si>
    <t>高田</t>
    <rPh sb="0" eb="2">
      <t>タカタ</t>
    </rPh>
    <phoneticPr fontId="1"/>
  </si>
  <si>
    <t>　避難先までの避難経路については、「別紙１　避難経路図」のとおりとする。</t>
    <rPh sb="1" eb="3">
      <t>ヒナン</t>
    </rPh>
    <rPh sb="3" eb="4">
      <t>サキ</t>
    </rPh>
    <rPh sb="7" eb="9">
      <t>ヒナン</t>
    </rPh>
    <rPh sb="9" eb="11">
      <t>ケイロ</t>
    </rPh>
    <rPh sb="18" eb="20">
      <t>ベッシ</t>
    </rPh>
    <rPh sb="22" eb="24">
      <t>ヒナン</t>
    </rPh>
    <rPh sb="24" eb="26">
      <t>ケイロ</t>
    </rPh>
    <rPh sb="26" eb="27">
      <t>ズ</t>
    </rPh>
    <phoneticPr fontId="1"/>
  </si>
  <si>
    <t>無／有</t>
    <rPh sb="0" eb="1">
      <t>ナシ</t>
    </rPh>
    <rPh sb="2" eb="3">
      <t>アリ</t>
    </rPh>
    <phoneticPr fontId="1"/>
  </si>
  <si>
    <t>無／有　1台</t>
    <rPh sb="0" eb="1">
      <t>ナシ</t>
    </rPh>
    <rPh sb="2" eb="3">
      <t>アリ</t>
    </rPh>
    <rPh sb="5" eb="6">
      <t>ダイ</t>
    </rPh>
    <phoneticPr fontId="1"/>
  </si>
  <si>
    <t>無／有　2台</t>
    <rPh sb="0" eb="1">
      <t>ナシ</t>
    </rPh>
    <rPh sb="2" eb="3">
      <t>アリ</t>
    </rPh>
    <rPh sb="5" eb="6">
      <t>ダイ</t>
    </rPh>
    <phoneticPr fontId="1"/>
  </si>
  <si>
    <t>無／有　5台</t>
    <rPh sb="0" eb="1">
      <t>ナシ</t>
    </rPh>
    <rPh sb="2" eb="3">
      <t>アリ</t>
    </rPh>
    <rPh sb="5" eb="6">
      <t>ダイ</t>
    </rPh>
    <phoneticPr fontId="1"/>
  </si>
  <si>
    <t>無／有　3個</t>
    <rPh sb="0" eb="1">
      <t>ナシ</t>
    </rPh>
    <rPh sb="2" eb="3">
      <t>アリ</t>
    </rPh>
    <rPh sb="5" eb="6">
      <t>コ</t>
    </rPh>
    <phoneticPr fontId="1"/>
  </si>
  <si>
    <t>施設管理者・所有者名</t>
    <rPh sb="0" eb="5">
      <t>シセツカンリシャ</t>
    </rPh>
    <rPh sb="6" eb="10">
      <t>ショユウシャメイ</t>
    </rPh>
    <phoneticPr fontId="1"/>
  </si>
  <si>
    <t>無／有　1枚</t>
    <rPh sb="0" eb="1">
      <t>ナシ</t>
    </rPh>
    <rPh sb="2" eb="3">
      <t>アリ</t>
    </rPh>
    <rPh sb="5" eb="6">
      <t>マイ</t>
    </rPh>
    <phoneticPr fontId="1"/>
  </si>
  <si>
    <t>統括指揮者</t>
    <rPh sb="0" eb="2">
      <t>トウカツ</t>
    </rPh>
    <rPh sb="2" eb="5">
      <t>シキシャ</t>
    </rPh>
    <phoneticPr fontId="1"/>
  </si>
  <si>
    <t>無／有　1個</t>
    <rPh sb="0" eb="1">
      <t>ナシ</t>
    </rPh>
    <rPh sb="2" eb="3">
      <t>アリ</t>
    </rPh>
    <rPh sb="5" eb="6">
      <t>コ</t>
    </rPh>
    <phoneticPr fontId="1"/>
  </si>
  <si>
    <t>無／有　3日分</t>
    <rPh sb="0" eb="1">
      <t>ナシ</t>
    </rPh>
    <rPh sb="2" eb="3">
      <t>アリ</t>
    </rPh>
    <rPh sb="5" eb="7">
      <t>ニチブン</t>
    </rPh>
    <phoneticPr fontId="1"/>
  </si>
  <si>
    <t>無／有　10人分</t>
    <rPh sb="0" eb="1">
      <t>ナシ</t>
    </rPh>
    <rPh sb="2" eb="3">
      <t>アリ</t>
    </rPh>
    <rPh sb="6" eb="8">
      <t>ニンブン</t>
    </rPh>
    <phoneticPr fontId="1"/>
  </si>
  <si>
    <t>　計画を作成したときは、津波防災地域づくりに関する法律第71条第１項に基づき、遅滞なく、当該計画を市長へ報告する。</t>
    <rPh sb="1" eb="3">
      <t>ケイカク</t>
    </rPh>
    <rPh sb="4" eb="6">
      <t>サクセイ</t>
    </rPh>
    <rPh sb="12" eb="14">
      <t>ツナミ</t>
    </rPh>
    <rPh sb="14" eb="16">
      <t>ボウサイ</t>
    </rPh>
    <rPh sb="16" eb="18">
      <t>チイキ</t>
    </rPh>
    <rPh sb="22" eb="23">
      <t>カン</t>
    </rPh>
    <rPh sb="25" eb="27">
      <t>ホウリツ</t>
    </rPh>
    <rPh sb="27" eb="28">
      <t>ダイ</t>
    </rPh>
    <rPh sb="30" eb="31">
      <t>ジョウ</t>
    </rPh>
    <rPh sb="31" eb="32">
      <t>ダイ</t>
    </rPh>
    <rPh sb="33" eb="34">
      <t>コウ</t>
    </rPh>
    <rPh sb="35" eb="36">
      <t>モト</t>
    </rPh>
    <rPh sb="39" eb="41">
      <t>チタイ</t>
    </rPh>
    <rPh sb="44" eb="46">
      <t>トウガイ</t>
    </rPh>
    <rPh sb="46" eb="48">
      <t>ケイカク</t>
    </rPh>
    <rPh sb="49" eb="51">
      <t>シチョウ</t>
    </rPh>
    <rPh sb="52" eb="54">
      <t>ホウコク</t>
    </rPh>
    <phoneticPr fontId="1"/>
  </si>
  <si>
    <t>津波発生時の避難確保計画</t>
    <rPh sb="0" eb="2">
      <t>ツナミ</t>
    </rPh>
    <rPh sb="2" eb="4">
      <t>ハッセイ</t>
    </rPh>
    <rPh sb="4" eb="5">
      <t>ジ</t>
    </rPh>
    <phoneticPr fontId="1"/>
  </si>
  <si>
    <t>無／有　30個</t>
    <rPh sb="0" eb="1">
      <t>ナシ</t>
    </rPh>
    <rPh sb="2" eb="3">
      <t>アリ</t>
    </rPh>
    <rPh sb="6" eb="7">
      <t>コ</t>
    </rPh>
    <phoneticPr fontId="1"/>
  </si>
  <si>
    <t>無／有　10枚</t>
    <rPh sb="0" eb="1">
      <t>ナシ</t>
    </rPh>
    <rPh sb="2" eb="3">
      <t>アリ</t>
    </rPh>
    <rPh sb="6" eb="7">
      <t>マイ</t>
    </rPh>
    <phoneticPr fontId="1"/>
  </si>
  <si>
    <t>4月</t>
    <rPh sb="1" eb="2">
      <t>ガツ</t>
    </rPh>
    <phoneticPr fontId="1"/>
  </si>
  <si>
    <t>　避難場所</t>
  </si>
  <si>
    <t>津波災害警戒区域</t>
    <rPh sb="0" eb="2">
      <t>ツナミ</t>
    </rPh>
    <rPh sb="2" eb="8">
      <t>サイガイケイカイクイキ</t>
    </rPh>
    <phoneticPr fontId="1"/>
  </si>
  <si>
    <t>　</t>
  </si>
  <si>
    <t>　連絡体制及び防災体制は、以下のとおりとする。</t>
    <rPh sb="1" eb="3">
      <t>レンラク</t>
    </rPh>
    <rPh sb="3" eb="5">
      <t>タイセイ</t>
    </rPh>
    <rPh sb="5" eb="6">
      <t>オヨ</t>
    </rPh>
    <rPh sb="7" eb="9">
      <t>ボウサイ</t>
    </rPh>
    <rPh sb="9" eb="11">
      <t>タイセイ</t>
    </rPh>
    <rPh sb="13" eb="15">
      <t>イカ</t>
    </rPh>
    <phoneticPr fontId="1"/>
  </si>
  <si>
    <t>　情報収集・伝達に係る機材等</t>
    <rPh sb="1" eb="3">
      <t>ジョウホウ</t>
    </rPh>
    <rPh sb="3" eb="5">
      <t>シュウシュウ</t>
    </rPh>
    <rPh sb="6" eb="8">
      <t>デンタツ</t>
    </rPh>
    <rPh sb="9" eb="10">
      <t>カカ</t>
    </rPh>
    <rPh sb="11" eb="13">
      <t>キザイ</t>
    </rPh>
    <rPh sb="13" eb="14">
      <t>トウ</t>
    </rPh>
    <phoneticPr fontId="1"/>
  </si>
  <si>
    <t>避難開始基準</t>
    <rPh sb="0" eb="2">
      <t>ヒナン</t>
    </rPh>
    <rPh sb="2" eb="4">
      <t>カイシ</t>
    </rPh>
    <rPh sb="4" eb="6">
      <t>キジュン</t>
    </rPh>
    <phoneticPr fontId="1"/>
  </si>
  <si>
    <t>　避難誘導に係る機材等</t>
    <rPh sb="1" eb="3">
      <t>ヒナン</t>
    </rPh>
    <rPh sb="3" eb="5">
      <t>ユウドウ</t>
    </rPh>
    <rPh sb="6" eb="7">
      <t>カカ</t>
    </rPh>
    <rPh sb="8" eb="10">
      <t>キザイ</t>
    </rPh>
    <rPh sb="10" eb="11">
      <t>トウ</t>
    </rPh>
    <phoneticPr fontId="1"/>
  </si>
  <si>
    <t>　施設利用者に係る機材等</t>
    <rPh sb="1" eb="3">
      <t>シセツ</t>
    </rPh>
    <rPh sb="3" eb="6">
      <t>リヨウシャ</t>
    </rPh>
    <rPh sb="7" eb="8">
      <t>カカ</t>
    </rPh>
    <rPh sb="9" eb="11">
      <t>キザイ</t>
    </rPh>
    <rPh sb="11" eb="12">
      <t>トウ</t>
    </rPh>
    <phoneticPr fontId="1"/>
  </si>
  <si>
    <t>　その他の機材等</t>
    <rPh sb="3" eb="4">
      <t>タ</t>
    </rPh>
    <rPh sb="5" eb="7">
      <t>キザイ</t>
    </rPh>
    <rPh sb="7" eb="8">
      <t>トウ</t>
    </rPh>
    <phoneticPr fontId="1"/>
  </si>
  <si>
    <t>分類</t>
    <rPh sb="0" eb="2">
      <t>ブンルイ</t>
    </rPh>
    <phoneticPr fontId="1"/>
  </si>
  <si>
    <t>　訓練実施（毎年）</t>
    <rPh sb="6" eb="8">
      <t>マイトシ</t>
    </rPh>
    <phoneticPr fontId="1"/>
  </si>
  <si>
    <t>　施設の収容人数の状況</t>
    <rPh sb="1" eb="3">
      <t>シセツ</t>
    </rPh>
    <rPh sb="4" eb="6">
      <t>シュウヨウ</t>
    </rPh>
    <rPh sb="6" eb="8">
      <t>ニンズウ</t>
    </rPh>
    <rPh sb="9" eb="11">
      <t>ジョウキョウ</t>
    </rPh>
    <phoneticPr fontId="1"/>
  </si>
  <si>
    <t>設置場所、保存場所</t>
    <rPh sb="0" eb="2">
      <t>セッチ</t>
    </rPh>
    <rPh sb="2" eb="4">
      <t>バショ</t>
    </rPh>
    <rPh sb="5" eb="7">
      <t>ホゾン</t>
    </rPh>
    <rPh sb="7" eb="9">
      <t>バショ</t>
    </rPh>
    <phoneticPr fontId="1"/>
  </si>
  <si>
    <t>計画作成年月日</t>
  </si>
  <si>
    <t>）</t>
  </si>
  <si>
    <t>施設名</t>
  </si>
  <si>
    <t>住所</t>
  </si>
  <si>
    <t>　避難場所は下表のとおりとする。</t>
    <rPh sb="1" eb="3">
      <t>ヒナン</t>
    </rPh>
    <rPh sb="3" eb="5">
      <t>バショ</t>
    </rPh>
    <rPh sb="6" eb="8">
      <t>カヒョウ</t>
    </rPh>
    <phoneticPr fontId="1"/>
  </si>
  <si>
    <t>所在市町村名</t>
  </si>
  <si>
    <t>津波災害警戒区域</t>
    <rPh sb="0" eb="2">
      <t>ツナミ</t>
    </rPh>
    <rPh sb="2" eb="4">
      <t>サイガイ</t>
    </rPh>
    <rPh sb="4" eb="6">
      <t>ケイカイ</t>
    </rPh>
    <rPh sb="6" eb="8">
      <t>クイキ</t>
    </rPh>
    <phoneticPr fontId="1"/>
  </si>
  <si>
    <t>避難場所</t>
    <rPh sb="0" eb="2">
      <t>ヒナン</t>
    </rPh>
    <rPh sb="2" eb="4">
      <t>バショ</t>
    </rPh>
    <phoneticPr fontId="1"/>
  </si>
  <si>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1"/>
  </si>
  <si>
    <t>全従業員</t>
    <rPh sb="0" eb="1">
      <t>ゼン</t>
    </rPh>
    <rPh sb="1" eb="4">
      <t>ジュウギョウイン</t>
    </rPh>
    <phoneticPr fontId="1"/>
  </si>
  <si>
    <t>(1)避難先</t>
    <rPh sb="5" eb="6">
      <t>サキ</t>
    </rPh>
    <phoneticPr fontId="1"/>
  </si>
  <si>
    <t>特別養護老人ホーム○○</t>
    <rPh sb="0" eb="2">
      <t>トクベツ</t>
    </rPh>
    <rPh sb="2" eb="4">
      <t>ヨウゴ</t>
    </rPh>
    <rPh sb="4" eb="6">
      <t>ロウジン</t>
    </rPh>
    <phoneticPr fontId="1"/>
  </si>
  <si>
    <t>全従業員及び利用者</t>
    <rPh sb="0" eb="1">
      <t>ゼン</t>
    </rPh>
    <rPh sb="1" eb="4">
      <t>ジュウギョウイン</t>
    </rPh>
    <rPh sb="4" eb="5">
      <t>オヨ</t>
    </rPh>
    <rPh sb="6" eb="9">
      <t>リヨウシャ</t>
    </rPh>
    <phoneticPr fontId="1"/>
  </si>
  <si>
    <t>情報収集・伝達及び避難誘導</t>
    <rPh sb="0" eb="2">
      <t>ジョウホウ</t>
    </rPh>
    <rPh sb="2" eb="4">
      <t>シュウシュウ</t>
    </rPh>
    <rPh sb="5" eb="7">
      <t>デンタツ</t>
    </rPh>
    <rPh sb="7" eb="8">
      <t>オヨ</t>
    </rPh>
    <rPh sb="9" eb="11">
      <t>ヒナン</t>
    </rPh>
    <rPh sb="11" eb="13">
      <t>ユウドウ</t>
    </rPh>
    <phoneticPr fontId="1"/>
  </si>
  <si>
    <t>周辺住民への協力依頼</t>
  </si>
  <si>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19" eb="21">
      <t>バアイ</t>
    </rPh>
    <rPh sb="23" eb="24">
      <t>アリ</t>
    </rPh>
    <rPh sb="26" eb="28">
      <t>センタク</t>
    </rPh>
    <rPh sb="32" eb="34">
      <t>ダイスウ</t>
    </rPh>
    <rPh sb="34" eb="35">
      <t>トウ</t>
    </rPh>
    <rPh sb="36" eb="38">
      <t>キサイ</t>
    </rPh>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1"/>
  </si>
  <si>
    <t>5月</t>
    <rPh sb="1" eb="2">
      <t>ガツ</t>
    </rPh>
    <phoneticPr fontId="1"/>
  </si>
  <si>
    <t>名称</t>
    <rPh sb="0" eb="2">
      <t>メイショウ</t>
    </rPh>
    <phoneticPr fontId="1"/>
  </si>
  <si>
    <t>避難判断基準</t>
    <rPh sb="0" eb="2">
      <t>ヒナン</t>
    </rPh>
    <rPh sb="2" eb="4">
      <t>ハンダン</t>
    </rPh>
    <rPh sb="4" eb="6">
      <t>キジュン</t>
    </rPh>
    <phoneticPr fontId="1"/>
  </si>
  <si>
    <t>住所</t>
    <rPh sb="0" eb="2">
      <t>ジュウショ</t>
    </rPh>
    <phoneticPr fontId="1"/>
  </si>
  <si>
    <t>※</t>
  </si>
  <si>
    <t>停電時は、ラジオ、タブレット、携帯電話を活用して情報を収集するものとし、これに備えて、乾電池、バッテリー等を備蓄する。</t>
  </si>
  <si>
    <t>公表方法</t>
    <rPh sb="0" eb="2">
      <t>コウヒョウ</t>
    </rPh>
    <rPh sb="2" eb="4">
      <t>ホウホウ</t>
    </rPh>
    <phoneticPr fontId="1"/>
  </si>
  <si>
    <t>施設内における掲示</t>
    <rPh sb="0" eb="2">
      <t>シセツ</t>
    </rPh>
    <rPh sb="2" eb="3">
      <t>ナイ</t>
    </rPh>
    <rPh sb="7" eb="9">
      <t>ケイジ</t>
    </rPh>
    <phoneticPr fontId="1"/>
  </si>
  <si>
    <t>津波防災地域づくりに関する法律に基づき、避難確保計画を公表する必要があります。
施設における公表方法を選択、記入してください。</t>
    <rPh sb="0" eb="2">
      <t>ツナミ</t>
    </rPh>
    <rPh sb="2" eb="4">
      <t>ボウサイ</t>
    </rPh>
    <rPh sb="4" eb="6">
      <t>チイキ</t>
    </rPh>
    <rPh sb="10" eb="11">
      <t>カン</t>
    </rPh>
    <rPh sb="13" eb="15">
      <t>ホウリツ</t>
    </rPh>
    <rPh sb="16" eb="17">
      <t>モト</t>
    </rPh>
    <rPh sb="20" eb="22">
      <t>ヒナン</t>
    </rPh>
    <rPh sb="22" eb="24">
      <t>カクホ</t>
    </rPh>
    <rPh sb="24" eb="26">
      <t>ケイカク</t>
    </rPh>
    <rPh sb="27" eb="29">
      <t>コウヒョウ</t>
    </rPh>
    <rPh sb="31" eb="33">
      <t>ヒツヨウ</t>
    </rPh>
    <rPh sb="40" eb="42">
      <t>シセツ</t>
    </rPh>
    <rPh sb="46" eb="48">
      <t>コウヒョウ</t>
    </rPh>
    <rPh sb="48" eb="50">
      <t>ホウホウ</t>
    </rPh>
    <rPh sb="51" eb="53">
      <t>センタク</t>
    </rPh>
    <rPh sb="54" eb="56">
      <t>キニュウ</t>
    </rPh>
    <phoneticPr fontId="1"/>
  </si>
  <si>
    <t>施設ホームページに掲載</t>
    <rPh sb="0" eb="2">
      <t>シセツ</t>
    </rPh>
    <rPh sb="9" eb="11">
      <t>ケイサイ</t>
    </rPh>
    <phoneticPr fontId="1"/>
  </si>
  <si>
    <t>①「施設内緊急連絡網」に基づき、また館内放送や掲示板を用いて、体制の確立状況、津波情報、避難情報等の情報を施設内関係者間で共有する。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39" eb="41">
      <t>ツナミ</t>
    </rPh>
    <rPh sb="44" eb="46">
      <t>ヒナン</t>
    </rPh>
    <rPh sb="46" eb="48">
      <t>ジョウホウ</t>
    </rPh>
    <phoneticPr fontId="1"/>
  </si>
  <si>
    <t>その他を選択の場合、方法を記載（例：施設利用者にチラシを配布など）</t>
    <rPh sb="2" eb="3">
      <t>タ</t>
    </rPh>
    <rPh sb="4" eb="6">
      <t>センタク</t>
    </rPh>
    <rPh sb="7" eb="9">
      <t>バアイ</t>
    </rPh>
    <rPh sb="10" eb="12">
      <t>ホウホウ</t>
    </rPh>
    <rPh sb="13" eb="15">
      <t>キサイ</t>
    </rPh>
    <rPh sb="16" eb="17">
      <t>レイ</t>
    </rPh>
    <rPh sb="18" eb="20">
      <t>シセツ</t>
    </rPh>
    <rPh sb="20" eb="23">
      <t>リヨウシャ</t>
    </rPh>
    <rPh sb="28" eb="30">
      <t>ハイフ</t>
    </rPh>
    <phoneticPr fontId="1"/>
  </si>
  <si>
    <t>（</t>
  </si>
  <si>
    <t xml:space="preserve">4．計画の適用範囲 </t>
  </si>
  <si>
    <t>別紙１</t>
  </si>
  <si>
    <t>状況把握、指揮</t>
    <rPh sb="0" eb="2">
      <t>ジョウキョウ</t>
    </rPh>
    <rPh sb="2" eb="4">
      <t>ハアク</t>
    </rPh>
    <rPh sb="5" eb="7">
      <t>シキ</t>
    </rPh>
    <phoneticPr fontId="1"/>
  </si>
  <si>
    <t>津波</t>
    <rPh sb="0" eb="2">
      <t>ツナミ</t>
    </rPh>
    <phoneticPr fontId="1"/>
  </si>
  <si>
    <t>　避難先までの移動手段は、以下のとおりとする。</t>
    <rPh sb="1" eb="3">
      <t>ヒナン</t>
    </rPh>
    <rPh sb="3" eb="4">
      <t>サキ</t>
    </rPh>
    <rPh sb="7" eb="9">
      <t>イドウ</t>
    </rPh>
    <rPh sb="9" eb="11">
      <t>シュダン</t>
    </rPh>
    <rPh sb="13" eb="15">
      <t>イカ</t>
    </rPh>
    <phoneticPr fontId="1"/>
  </si>
  <si>
    <t xml:space="preserve">5．防災体制 </t>
  </si>
  <si>
    <t>広田</t>
    <rPh sb="0" eb="2">
      <t>ヒロタ</t>
    </rPh>
    <phoneticPr fontId="1"/>
  </si>
  <si>
    <t>津波情報等の情報収集</t>
    <rPh sb="0" eb="2">
      <t>ツナミ</t>
    </rPh>
    <rPh sb="2" eb="4">
      <t>ジョウホウ</t>
    </rPh>
    <rPh sb="4" eb="5">
      <t>トウ</t>
    </rPh>
    <rPh sb="6" eb="8">
      <t>ジョウホウ</t>
    </rPh>
    <rPh sb="8" eb="10">
      <t>シュウシュウ</t>
    </rPh>
    <phoneticPr fontId="1"/>
  </si>
  <si>
    <t>　避難訓練を実施した場合には、津波防災地域づくりに関する法律71条第2項に基づき、実施結果を市町村長に報告する。</t>
    <rPh sb="1" eb="3">
      <t>ヒナン</t>
    </rPh>
    <rPh sb="3" eb="5">
      <t>クンレン</t>
    </rPh>
    <rPh sb="6" eb="8">
      <t>ジッシ</t>
    </rPh>
    <rPh sb="10" eb="12">
      <t>バアイ</t>
    </rPh>
    <rPh sb="15" eb="17">
      <t>ツナミ</t>
    </rPh>
    <rPh sb="17" eb="19">
      <t>ボウサイ</t>
    </rPh>
    <rPh sb="19" eb="21">
      <t>チイキ</t>
    </rPh>
    <rPh sb="25" eb="26">
      <t>カン</t>
    </rPh>
    <rPh sb="28" eb="30">
      <t>ホウリツ</t>
    </rPh>
    <rPh sb="32" eb="33">
      <t>ジョウ</t>
    </rPh>
    <rPh sb="33" eb="34">
      <t>ダイ</t>
    </rPh>
    <rPh sb="35" eb="36">
      <t>コウ</t>
    </rPh>
    <rPh sb="37" eb="38">
      <t>モト</t>
    </rPh>
    <rPh sb="41" eb="43">
      <t>ジッシ</t>
    </rPh>
    <rPh sb="43" eb="45">
      <t>ケッカ</t>
    </rPh>
    <rPh sb="46" eb="48">
      <t>シチョウ</t>
    </rPh>
    <rPh sb="48" eb="50">
      <t>ソンチョウ</t>
    </rPh>
    <phoneticPr fontId="1"/>
  </si>
  <si>
    <t>津波警報の発表</t>
    <rPh sb="0" eb="2">
      <t>ツナミ</t>
    </rPh>
    <rPh sb="2" eb="4">
      <t>ケイホウ</t>
    </rPh>
    <rPh sb="5" eb="7">
      <t>ハッピョウ</t>
    </rPh>
    <phoneticPr fontId="1"/>
  </si>
  <si>
    <t>通所</t>
    <rPh sb="0" eb="2">
      <t>ツウショ</t>
    </rPh>
    <phoneticPr fontId="1"/>
  </si>
  <si>
    <r>
      <t>Ø</t>
    </r>
    <r>
      <rPr>
        <sz val="14"/>
        <color auto="1"/>
        <rFont val="Times New Roman"/>
      </rPr>
      <t xml:space="preserve"> </t>
    </r>
  </si>
  <si>
    <t xml:space="preserve">6．情報収集及び伝達 </t>
  </si>
  <si>
    <t>今泉</t>
    <rPh sb="0" eb="2">
      <t>イマイズミ</t>
    </rPh>
    <phoneticPr fontId="1"/>
  </si>
  <si>
    <r>
      <t>(1)</t>
    </r>
    <r>
      <rPr>
        <sz val="7"/>
        <color auto="1"/>
        <rFont val="Times New Roman"/>
      </rPr>
      <t xml:space="preserve">    </t>
    </r>
    <r>
      <rPr>
        <sz val="14"/>
        <color auto="1"/>
        <rFont val="ＭＳ ゴシック"/>
      </rPr>
      <t>情報収集</t>
    </r>
  </si>
  <si>
    <t>避難指示の発表</t>
  </si>
  <si>
    <r>
      <t>(2)</t>
    </r>
    <r>
      <rPr>
        <sz val="7"/>
        <color auto="1"/>
        <rFont val="ＭＳ ゴシック"/>
      </rPr>
      <t xml:space="preserve">      </t>
    </r>
    <r>
      <rPr>
        <sz val="14"/>
        <color auto="1"/>
        <rFont val="ＭＳ ゴシック"/>
      </rPr>
      <t>情報伝達</t>
    </r>
  </si>
  <si>
    <t>利用形態</t>
    <rPh sb="0" eb="2">
      <t>リヨウ</t>
    </rPh>
    <rPh sb="2" eb="4">
      <t>ケイタイ</t>
    </rPh>
    <phoneticPr fontId="1"/>
  </si>
  <si>
    <t xml:space="preserve">7．避難誘導 </t>
  </si>
  <si>
    <t>(3)避難誘導</t>
  </si>
  <si>
    <t xml:space="preserve"> これらの資器材等については、日頃からその維持管理に努めるものとする。</t>
  </si>
  <si>
    <t>避難誘導</t>
  </si>
  <si>
    <t>■避難訓練</t>
    <rPh sb="1" eb="3">
      <t>ヒナン</t>
    </rPh>
    <rPh sb="3" eb="5">
      <t>クンレン</t>
    </rPh>
    <phoneticPr fontId="1"/>
  </si>
  <si>
    <t>■避難訓練の実施報告</t>
    <rPh sb="1" eb="3">
      <t>ヒナン</t>
    </rPh>
    <rPh sb="3" eb="5">
      <t>クンレン</t>
    </rPh>
    <rPh sb="6" eb="8">
      <t>ジッシ</t>
    </rPh>
    <rPh sb="8" eb="10">
      <t>ホウコク</t>
    </rPh>
    <phoneticPr fontId="1"/>
  </si>
  <si>
    <t>　指定緊急避難場所以外の場合に入力）</t>
    <rPh sb="1" eb="5">
      <t>シテイキンキュウ</t>
    </rPh>
    <rPh sb="5" eb="9">
      <t>ヒナンバショ</t>
    </rPh>
    <rPh sb="9" eb="11">
      <t>イガイ</t>
    </rPh>
    <rPh sb="12" eb="14">
      <t>バアイ</t>
    </rPh>
    <rPh sb="15" eb="17">
      <t>ニュウリョク</t>
    </rPh>
    <phoneticPr fontId="1"/>
  </si>
  <si>
    <t>区分</t>
    <rPh sb="0" eb="2">
      <t>クブン</t>
    </rPh>
    <phoneticPr fontId="1"/>
  </si>
  <si>
    <t>（避難先が避難了解済み）</t>
    <rPh sb="1" eb="3">
      <t>ヒナン</t>
    </rPh>
    <rPh sb="3" eb="4">
      <t>サキ</t>
    </rPh>
    <rPh sb="5" eb="7">
      <t>ヒナン</t>
    </rPh>
    <rPh sb="7" eb="9">
      <t>リョウカイ</t>
    </rPh>
    <rPh sb="9" eb="10">
      <t>ズ</t>
    </rPh>
    <phoneticPr fontId="1"/>
  </si>
  <si>
    <t>貴施設における、避難に伴うリスクを踏まえ、必要がある場合、屋内安全確保を図る場所を設定してください。</t>
    <rPh sb="0" eb="1">
      <t>キ</t>
    </rPh>
    <rPh sb="1" eb="3">
      <t>シセツ</t>
    </rPh>
    <rPh sb="8" eb="10">
      <t>ヒナン</t>
    </rPh>
    <rPh sb="11" eb="12">
      <t>トモナ</t>
    </rPh>
    <rPh sb="17" eb="18">
      <t>フ</t>
    </rPh>
    <rPh sb="21" eb="23">
      <t>ヒツヨウ</t>
    </rPh>
    <rPh sb="26" eb="28">
      <t>バアイ</t>
    </rPh>
    <rPh sb="29" eb="31">
      <t>オクナイ</t>
    </rPh>
    <rPh sb="31" eb="33">
      <t>アンゼン</t>
    </rPh>
    <rPh sb="33" eb="35">
      <t>カクホ</t>
    </rPh>
    <rPh sb="36" eb="37">
      <t>ハカ</t>
    </rPh>
    <rPh sb="38" eb="40">
      <t>バショ</t>
    </rPh>
    <rPh sb="41" eb="43">
      <t>セッテイ</t>
    </rPh>
    <phoneticPr fontId="1"/>
  </si>
  <si>
    <t>　従業員、施設利用者等への防災教育及び訓練は、以下のとおり実施する。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9" eb="31">
      <t>ジッシ</t>
    </rPh>
    <phoneticPr fontId="1"/>
  </si>
  <si>
    <t>名</t>
    <rPh sb="0" eb="1">
      <t>メイ</t>
    </rPh>
    <phoneticPr fontId="1"/>
  </si>
  <si>
    <t>無／有　100個</t>
    <rPh sb="0" eb="1">
      <t>ナシ</t>
    </rPh>
    <rPh sb="2" eb="3">
      <t>アリ</t>
    </rPh>
    <rPh sb="7" eb="8">
      <t>コ</t>
    </rPh>
    <phoneticPr fontId="1"/>
  </si>
  <si>
    <t>避難誘導班</t>
    <rPh sb="0" eb="2">
      <t>ヒナン</t>
    </rPh>
    <rPh sb="2" eb="4">
      <t>ユウドウ</t>
    </rPh>
    <phoneticPr fontId="1"/>
  </si>
  <si>
    <t>階</t>
    <rPh sb="0" eb="1">
      <t>カイ</t>
    </rPh>
    <phoneticPr fontId="1"/>
  </si>
  <si>
    <t>　　</t>
  </si>
  <si>
    <t>【施設が有する災害リスク】</t>
    <rPh sb="1" eb="3">
      <t>シセツ</t>
    </rPh>
    <rPh sb="4" eb="5">
      <t>ユウ</t>
    </rPh>
    <rPh sb="7" eb="9">
      <t>サイガイ</t>
    </rPh>
    <phoneticPr fontId="1"/>
  </si>
  <si>
    <t>基準水位</t>
    <rPh sb="0" eb="2">
      <t>キジュン</t>
    </rPh>
    <rPh sb="2" eb="4">
      <t>スイイ</t>
    </rPh>
    <phoneticPr fontId="1"/>
  </si>
  <si>
    <t>（　　　　　　　　　　　）</t>
  </si>
  <si>
    <t>最大浸水深</t>
    <rPh sb="0" eb="2">
      <t>サイダイ</t>
    </rPh>
    <rPh sb="2" eb="4">
      <t>シンスイ</t>
    </rPh>
    <rPh sb="4" eb="5">
      <t>フカ</t>
    </rPh>
    <phoneticPr fontId="1"/>
  </si>
  <si>
    <t>○○　○○</t>
  </si>
  <si>
    <t>（登録用メールアドレス：d-touroku@rt.city.rikuzentakata.iwate.jp）</t>
  </si>
  <si>
    <t>　施設が有する災害リスク</t>
    <rPh sb="1" eb="3">
      <t>シセツ</t>
    </rPh>
    <rPh sb="4" eb="5">
      <t>ユウ</t>
    </rPh>
    <rPh sb="7" eb="9">
      <t>サイガイ</t>
    </rPh>
    <phoneticPr fontId="1"/>
  </si>
  <si>
    <t>最大浸水深</t>
    <rPh sb="0" eb="2">
      <t>サイダイ</t>
    </rPh>
    <rPh sb="2" eb="4">
      <t>シンスイ</t>
    </rPh>
    <rPh sb="4" eb="5">
      <t>シン</t>
    </rPh>
    <phoneticPr fontId="1"/>
  </si>
  <si>
    <t>徒歩</t>
    <rPh sb="0" eb="2">
      <t>トホ</t>
    </rPh>
    <phoneticPr fontId="1"/>
  </si>
  <si>
    <t>分</t>
    <rPh sb="0" eb="1">
      <t>フン</t>
    </rPh>
    <phoneticPr fontId="1"/>
  </si>
  <si>
    <t>✔</t>
  </si>
  <si>
    <t>入所（短期）</t>
    <rPh sb="0" eb="2">
      <t>ニュウショ</t>
    </rPh>
    <rPh sb="3" eb="5">
      <t>タンキ</t>
    </rPh>
    <phoneticPr fontId="1"/>
  </si>
  <si>
    <t>大津波警報の発表</t>
    <rPh sb="0" eb="3">
      <t>オオツナミ</t>
    </rPh>
    <rPh sb="3" eb="5">
      <t>ケイホウ</t>
    </rPh>
    <rPh sb="6" eb="8">
      <t>ハッピョウ</t>
    </rPh>
    <phoneticPr fontId="1"/>
  </si>
  <si>
    <t>　表内の事項のほか、統括指揮者の指揮命令に従うものとする。</t>
    <rPh sb="2" eb="3">
      <t>ナイ</t>
    </rPh>
    <rPh sb="4" eb="6">
      <t>ジコウ</t>
    </rPh>
    <rPh sb="12" eb="15">
      <t>シキシャ</t>
    </rPh>
    <phoneticPr fontId="1"/>
  </si>
  <si>
    <t>避難に要する時間</t>
    <rPh sb="0" eb="2">
      <t>ヒナン</t>
    </rPh>
    <rPh sb="3" eb="4">
      <t>ヨウ</t>
    </rPh>
    <rPh sb="6" eb="8">
      <t>ジカン</t>
    </rPh>
    <phoneticPr fontId="1"/>
  </si>
  <si>
    <t>移動距離</t>
    <rPh sb="0" eb="2">
      <t>イドウ</t>
    </rPh>
    <rPh sb="2" eb="4">
      <t>キョリ</t>
    </rPh>
    <phoneticPr fontId="1"/>
  </si>
  <si>
    <t>移動手段</t>
    <rPh sb="0" eb="2">
      <t>イドウ</t>
    </rPh>
    <rPh sb="2" eb="4">
      <t>シュダン</t>
    </rPh>
    <phoneticPr fontId="1"/>
  </si>
  <si>
    <t>警戒レベル４　避難指示</t>
    <rPh sb="0" eb="2">
      <t>ケイカイ</t>
    </rPh>
    <rPh sb="7" eb="9">
      <t>ヒナン</t>
    </rPh>
    <rPh sb="9" eb="11">
      <t>シジ</t>
    </rPh>
    <phoneticPr fontId="1"/>
  </si>
  <si>
    <t>強い地震発生</t>
    <rPh sb="0" eb="1">
      <t>ツヨ</t>
    </rPh>
    <rPh sb="2" eb="4">
      <t>ジシン</t>
    </rPh>
    <rPh sb="4" eb="6">
      <t>ハッセイ</t>
    </rPh>
    <phoneticPr fontId="1"/>
  </si>
  <si>
    <t>階段昇降機の設置</t>
  </si>
  <si>
    <r>
      <t>その他（</t>
    </r>
    <r>
      <rPr>
        <b/>
        <sz val="12"/>
        <color rgb="FFFF0000"/>
        <rFont val="ＭＳ ゴシック"/>
      </rPr>
      <t>〇〇〇〇</t>
    </r>
    <r>
      <rPr>
        <sz val="12"/>
        <color auto="1"/>
        <rFont val="ＭＳ ゴシック"/>
      </rPr>
      <t>）</t>
    </r>
    <rPh sb="2" eb="3">
      <t>タ</t>
    </rPh>
    <phoneticPr fontId="1"/>
  </si>
  <si>
    <t>津波警報、大津波警報</t>
    <rPh sb="0" eb="2">
      <t>ツナミ</t>
    </rPh>
    <rPh sb="2" eb="4">
      <t>ケイホウ</t>
    </rPh>
    <rPh sb="5" eb="8">
      <t>オオツナミ</t>
    </rPh>
    <rPh sb="8" eb="10">
      <t>ケイホウ</t>
    </rPh>
    <phoneticPr fontId="1"/>
  </si>
  <si>
    <t>平日と異なる</t>
  </si>
  <si>
    <t>有</t>
  </si>
  <si>
    <t>新規採用の従業員</t>
  </si>
  <si>
    <t>防災情報及び避難誘導</t>
  </si>
  <si>
    <t>全従業員及び利用者</t>
  </si>
  <si>
    <t>情報収集・伝達及び避難誘導</t>
  </si>
  <si>
    <t>　実施結果の報告は、「避難訓練実施報告書」により行う。</t>
    <rPh sb="1" eb="3">
      <t>ジッシ</t>
    </rPh>
    <rPh sb="3" eb="5">
      <t>ケッカ</t>
    </rPh>
    <rPh sb="6" eb="8">
      <t>ホウコク</t>
    </rPh>
    <rPh sb="11" eb="13">
      <t>ヒナン</t>
    </rPh>
    <rPh sb="13" eb="15">
      <t>クンレン</t>
    </rPh>
    <rPh sb="15" eb="17">
      <t>ジッシ</t>
    </rPh>
    <rPh sb="17" eb="20">
      <t>ホウコクショ</t>
    </rPh>
    <rPh sb="24" eb="25">
      <t>オコナ</t>
    </rPh>
    <phoneticPr fontId="1"/>
  </si>
  <si>
    <t>遠地地震に関する情報の中で津波到達予想時刻等の情報が発表された場合　※１</t>
  </si>
  <si>
    <t>津波到達時間は長い場合のみ</t>
  </si>
  <si>
    <t>避難方法</t>
    <rPh sb="0" eb="2">
      <t>ヒナン</t>
    </rPh>
    <rPh sb="2" eb="4">
      <t>ホウホウ</t>
    </rPh>
    <phoneticPr fontId="1"/>
  </si>
  <si>
    <t>竹駒</t>
    <rPh sb="0" eb="2">
      <t>タケコマ</t>
    </rPh>
    <phoneticPr fontId="1"/>
  </si>
  <si>
    <t>利用者の家族等への引き渡し</t>
    <rPh sb="0" eb="3">
      <t>リヨウシャ</t>
    </rPh>
    <rPh sb="4" eb="7">
      <t>カゾクトウ</t>
    </rPh>
    <rPh sb="9" eb="10">
      <t>ヒ</t>
    </rPh>
    <rPh sb="11" eb="12">
      <t>ワタ</t>
    </rPh>
    <phoneticPr fontId="1"/>
  </si>
  <si>
    <t>装備品等準備班</t>
  </si>
  <si>
    <t>8．避難に必要な設備の整備</t>
    <rPh sb="2" eb="4">
      <t>ヒナン</t>
    </rPh>
    <rPh sb="5" eb="7">
      <t>ヒツヨウ</t>
    </rPh>
    <rPh sb="8" eb="10">
      <t>セツビ</t>
    </rPh>
    <rPh sb="11" eb="13">
      <t>セイビ</t>
    </rPh>
    <phoneticPr fontId="1"/>
  </si>
  <si>
    <t>　避難誘導の際に使用する設備等については、下表に示すとおりである。
　これらの設備等については、日頃からその維持管理に努めるものとする。</t>
    <rPh sb="1" eb="3">
      <t>ヒナン</t>
    </rPh>
    <rPh sb="3" eb="5">
      <t>ユウドウ</t>
    </rPh>
    <rPh sb="6" eb="7">
      <t>サイ</t>
    </rPh>
    <rPh sb="8" eb="10">
      <t>シヨウ</t>
    </rPh>
    <rPh sb="12" eb="14">
      <t>セツビ</t>
    </rPh>
    <rPh sb="14" eb="15">
      <t>トウ</t>
    </rPh>
    <rPh sb="21" eb="22">
      <t>シタ</t>
    </rPh>
    <rPh sb="22" eb="23">
      <t>ヒョウ</t>
    </rPh>
    <rPh sb="24" eb="25">
      <t>シメ</t>
    </rPh>
    <rPh sb="39" eb="41">
      <t>セツビ</t>
    </rPh>
    <rPh sb="41" eb="42">
      <t>トウ</t>
    </rPh>
    <rPh sb="48" eb="50">
      <t>ヒゴロ</t>
    </rPh>
    <rPh sb="54" eb="56">
      <t>イジ</t>
    </rPh>
    <rPh sb="56" eb="58">
      <t>カンリ</t>
    </rPh>
    <rPh sb="59" eb="60">
      <t>ツト</t>
    </rPh>
    <phoneticPr fontId="1"/>
  </si>
  <si>
    <t xml:space="preserve">　津波発生時の避難先は、以下の場所とする。
</t>
    <rPh sb="12" eb="14">
      <t>イカ</t>
    </rPh>
    <phoneticPr fontId="1"/>
  </si>
  <si>
    <t>設備等</t>
    <rPh sb="0" eb="2">
      <t>セツビ</t>
    </rPh>
    <rPh sb="2" eb="3">
      <t>トウ</t>
    </rPh>
    <phoneticPr fontId="1"/>
  </si>
  <si>
    <t>緊急時の設備</t>
    <rPh sb="0" eb="3">
      <t>キンキュウジ</t>
    </rPh>
    <rPh sb="4" eb="6">
      <t>セツビ</t>
    </rPh>
    <phoneticPr fontId="1"/>
  </si>
  <si>
    <t>施設の休止</t>
    <rPh sb="0" eb="2">
      <t>シセツ</t>
    </rPh>
    <rPh sb="3" eb="5">
      <t>キュウシ</t>
    </rPh>
    <phoneticPr fontId="1"/>
  </si>
  <si>
    <t>土のう</t>
    <rPh sb="0" eb="1">
      <t>ド</t>
    </rPh>
    <phoneticPr fontId="1"/>
  </si>
  <si>
    <t>(4)北海道・三陸沖後発地震注意情報が発表された場合の対応</t>
  </si>
  <si>
    <t>装備品、備蓄品の確認</t>
    <rPh sb="0" eb="3">
      <t>ソウビヒン</t>
    </rPh>
    <rPh sb="4" eb="7">
      <t>ビチクヒン</t>
    </rPh>
    <rPh sb="8" eb="10">
      <t>カクニン</t>
    </rPh>
    <phoneticPr fontId="1"/>
  </si>
  <si>
    <t>止水板</t>
    <rPh sb="0" eb="2">
      <t>シスイ</t>
    </rPh>
    <rPh sb="2" eb="3">
      <t>バン</t>
    </rPh>
    <phoneticPr fontId="1"/>
  </si>
  <si>
    <t>階段昇降機の設置</t>
    <rPh sb="0" eb="2">
      <t>カイダン</t>
    </rPh>
    <rPh sb="2" eb="5">
      <t>ショウコウキ</t>
    </rPh>
    <rPh sb="6" eb="8">
      <t>セッチ</t>
    </rPh>
    <phoneticPr fontId="1"/>
  </si>
  <si>
    <t>止水板</t>
  </si>
  <si>
    <t xml:space="preserve">9．避難の確保を図るための施設の整備 </t>
  </si>
  <si>
    <t>１／施設中央</t>
    <rPh sb="2" eb="4">
      <t>シセツ</t>
    </rPh>
    <rPh sb="4" eb="6">
      <t>チュウオウ</t>
    </rPh>
    <phoneticPr fontId="1"/>
  </si>
  <si>
    <t>２／入口</t>
    <rPh sb="2" eb="4">
      <t>イリグチ</t>
    </rPh>
    <phoneticPr fontId="1"/>
  </si>
  <si>
    <t>〇〇小学校</t>
    <rPh sb="2" eb="5">
      <t>ショウガッコウ</t>
    </rPh>
    <phoneticPr fontId="1"/>
  </si>
  <si>
    <t>５／１階保管庫</t>
    <rPh sb="3" eb="4">
      <t>カイ</t>
    </rPh>
    <rPh sb="4" eb="7">
      <t>ホカンコ</t>
    </rPh>
    <phoneticPr fontId="1"/>
  </si>
  <si>
    <t>保護者等家族への連絡</t>
    <rPh sb="3" eb="4">
      <t>トウ</t>
    </rPh>
    <rPh sb="4" eb="6">
      <t>カゾク</t>
    </rPh>
    <phoneticPr fontId="1"/>
  </si>
  <si>
    <t>電話番号</t>
    <rPh sb="0" eb="4">
      <t>デンワバンゴウ</t>
    </rPh>
    <phoneticPr fontId="1"/>
  </si>
  <si>
    <t>施設の種類</t>
    <rPh sb="0" eb="2">
      <t>シセツ</t>
    </rPh>
    <rPh sb="3" eb="5">
      <t>シュルイ</t>
    </rPh>
    <phoneticPr fontId="1"/>
  </si>
  <si>
    <t>デイサービス/特別養護老人ホーム・・・
子ども園/保育園/幼稚園…</t>
  </si>
  <si>
    <t>作成担当者（いる場合）</t>
    <rPh sb="0" eb="2">
      <t>サクセイ</t>
    </rPh>
    <rPh sb="2" eb="5">
      <t>タントウシャ</t>
    </rPh>
    <rPh sb="8" eb="10">
      <t>バアイ</t>
    </rPh>
    <phoneticPr fontId="1"/>
  </si>
  <si>
    <t>高田町字栃ヶ沢〇〇番地○○</t>
    <rPh sb="0" eb="3">
      <t>タカタチョウ</t>
    </rPh>
    <rPh sb="3" eb="4">
      <t>アザ</t>
    </rPh>
    <rPh sb="4" eb="7">
      <t>トチガ</t>
    </rPh>
    <rPh sb="9" eb="11">
      <t>バンチ</t>
    </rPh>
    <phoneticPr fontId="1"/>
  </si>
  <si>
    <t>高田町字栃ヶ沢〇〇番地○○</t>
  </si>
  <si>
    <t>防災行政無線（電話応答サービス　0120-273-256）</t>
    <rPh sb="0" eb="4">
      <t>ボウサ</t>
    </rPh>
    <rPh sb="9" eb="11">
      <t>オウトウ</t>
    </rPh>
    <phoneticPr fontId="1"/>
  </si>
  <si>
    <t>市からの登録制メール（Dメール）</t>
    <rPh sb="0" eb="1">
      <t>シ</t>
    </rPh>
    <rPh sb="4" eb="10">
      <t>トウロクセイ</t>
    </rPh>
    <phoneticPr fontId="1"/>
  </si>
  <si>
    <t>下矢作</t>
    <rPh sb="0" eb="3">
      <t>シモヤハギ</t>
    </rPh>
    <phoneticPr fontId="1"/>
  </si>
  <si>
    <t>←一例です。施設の実態に合わせて調整をお願いします。</t>
    <rPh sb="1" eb="3">
      <t>イチレイ</t>
    </rPh>
    <rPh sb="6" eb="8">
      <t>シセツ</t>
    </rPh>
    <rPh sb="9" eb="11">
      <t>ジッタイ</t>
    </rPh>
    <rPh sb="12" eb="13">
      <t>ア</t>
    </rPh>
    <rPh sb="16" eb="18">
      <t>チョウセイ</t>
    </rPh>
    <rPh sb="20" eb="21">
      <t>ネガ</t>
    </rPh>
    <phoneticPr fontId="1"/>
  </si>
  <si>
    <t>小友</t>
    <rPh sb="0" eb="2">
      <t>オトモ</t>
    </rPh>
    <phoneticPr fontId="1"/>
  </si>
  <si>
    <t>Ø</t>
  </si>
  <si>
    <t>他施設等への事前避難</t>
    <rPh sb="0" eb="6">
      <t>タシセツトウ</t>
    </rPh>
    <rPh sb="6" eb="10">
      <t>ジゼ</t>
    </rPh>
    <phoneticPr fontId="1"/>
  </si>
  <si>
    <t>　北海道・三陸沖後発地震注意情報が発表された場合の対応について</t>
    <rPh sb="1" eb="4">
      <t>ホッカイドウ</t>
    </rPh>
    <rPh sb="5" eb="8">
      <t>サンリ</t>
    </rPh>
    <rPh sb="8" eb="12">
      <t>コウハツ</t>
    </rPh>
    <rPh sb="12" eb="16">
      <t>チュウイ</t>
    </rPh>
    <rPh sb="17" eb="19">
      <t>ハッピョウ</t>
    </rPh>
    <rPh sb="22" eb="24">
      <t>バアイ</t>
    </rPh>
    <rPh sb="25" eb="27">
      <t>タイオウ</t>
    </rPh>
    <phoneticPr fontId="1"/>
  </si>
  <si>
    <t>対応</t>
    <rPh sb="0" eb="2">
      <t>タイオウ</t>
    </rPh>
    <phoneticPr fontId="1"/>
  </si>
  <si>
    <t>②陸前高田市から利用者の避難状況や安否情報の提供を求められる場合があるため、情報を整理しておく。</t>
    <rPh sb="1" eb="5">
      <t>リクゼンタカタ</t>
    </rPh>
    <rPh sb="5" eb="6">
      <t>シ</t>
    </rPh>
    <rPh sb="8" eb="11">
      <t>リヨウシャ</t>
    </rPh>
    <rPh sb="12" eb="14">
      <t>ヒナン</t>
    </rPh>
    <rPh sb="14" eb="16">
      <t>ジョウキョウ</t>
    </rPh>
    <rPh sb="17" eb="19">
      <t>アンピ</t>
    </rPh>
    <rPh sb="19" eb="21">
      <t>ジョウホウ</t>
    </rPh>
    <rPh sb="22" eb="24">
      <t>テイキョウ</t>
    </rPh>
    <rPh sb="25" eb="26">
      <t>モト</t>
    </rPh>
    <rPh sb="30" eb="32">
      <t>バアイ</t>
    </rPh>
    <rPh sb="38" eb="40">
      <t>ジョウホウ</t>
    </rPh>
    <rPh sb="41" eb="43">
      <t>セイリ</t>
    </rPh>
    <phoneticPr fontId="1"/>
  </si>
  <si>
    <t>避難先（事前避難の場合）</t>
    <rPh sb="0" eb="2">
      <t>ヒナン</t>
    </rPh>
    <rPh sb="2" eb="3">
      <t>サキ</t>
    </rPh>
    <rPh sb="4" eb="6">
      <t>ジゼン</t>
    </rPh>
    <rPh sb="6" eb="8">
      <t>ヒナン</t>
    </rPh>
    <rPh sb="9" eb="11">
      <t>バアイ</t>
    </rPh>
    <phoneticPr fontId="1"/>
  </si>
  <si>
    <t>物資等</t>
    <rPh sb="0" eb="2">
      <t>ブッシ</t>
    </rPh>
    <rPh sb="2" eb="3">
      <t>トウ</t>
    </rPh>
    <phoneticPr fontId="1"/>
  </si>
  <si>
    <t>津波注意報の発表</t>
  </si>
  <si>
    <t>避難の準備</t>
    <rPh sb="0" eb="2">
      <t>ヒナン</t>
    </rPh>
    <rPh sb="3" eb="5">
      <t>ジュンビ</t>
    </rPh>
    <phoneticPr fontId="1"/>
  </si>
  <si>
    <t>【津波情報】
警報・注意報
【避難情報】
避難指示</t>
    <rPh sb="1" eb="3">
      <t>ツナミ</t>
    </rPh>
    <rPh sb="3" eb="5">
      <t>ジョウホウ</t>
    </rPh>
    <rPh sb="7" eb="9">
      <t>ケイホウ</t>
    </rPh>
    <rPh sb="10" eb="12">
      <t>チュウイ</t>
    </rPh>
    <rPh sb="12" eb="13">
      <t>ホウ</t>
    </rPh>
    <phoneticPr fontId="1"/>
  </si>
  <si>
    <t>　➤陸前高田市各種SNS</t>
    <rPh sb="2" eb="7">
      <t>リクゼンタカタシ</t>
    </rPh>
    <rPh sb="7" eb="9">
      <t>カクシュ</t>
    </rPh>
    <phoneticPr fontId="1"/>
  </si>
  <si>
    <r>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t>
    </r>
    <r>
      <rPr>
        <sz val="12"/>
        <color rgb="FFC00000"/>
        <rFont val="ＭＳ ゴシック"/>
      </rPr>
      <t xml:space="preserve">①　太枠線内のピンク色付けされた部分に入力してください。
②　出力シートの「避難経路」について出力シートを直接編集してください
③　文字つぶれなど無いように、出力シートの修正を行ってください。
</t>
    </r>
  </si>
  <si>
    <t>←年１回以上の実施義務</t>
    <rPh sb="1" eb="2">
      <t>ネン</t>
    </rPh>
    <rPh sb="3" eb="4">
      <t>カイ</t>
    </rPh>
    <rPh sb="4" eb="6">
      <t>イジョウ</t>
    </rPh>
    <rPh sb="7" eb="11">
      <t>ジッシギム</t>
    </rPh>
    <phoneticPr fontId="1"/>
  </si>
  <si>
    <t>　情報収集・伝達及び避難誘導等の際に使用する施設及び資器材については、下表「避難確保資器材等一覧」に示すとおりである。</t>
    <rPh sb="14" eb="15">
      <t>トウ</t>
    </rPh>
    <phoneticPr fontId="1"/>
  </si>
  <si>
    <t>　物資等</t>
    <rPh sb="1" eb="4">
      <t>ブッシトウ</t>
    </rPh>
    <phoneticPr fontId="1"/>
  </si>
  <si>
    <t>避難開始・避難完了の確認</t>
    <rPh sb="0" eb="2">
      <t>ヒナン</t>
    </rPh>
    <rPh sb="2" eb="4">
      <t>カイシ</t>
    </rPh>
    <rPh sb="5" eb="7">
      <t>ヒナン</t>
    </rPh>
    <rPh sb="7" eb="9">
      <t>カンリョウ</t>
    </rPh>
    <rPh sb="10" eb="12">
      <t>カクニン</t>
    </rPh>
    <phoneticPr fontId="1"/>
  </si>
  <si>
    <r>
      <t>「施設及び避難先の位置」と､｢施設から避難先までの避難経路」を直接この枠内に貼り付けてください。</t>
    </r>
    <r>
      <rPr>
        <sz val="14"/>
        <color theme="0" tint="-0.35"/>
        <rFont val="ＭＳ ゴシック"/>
      </rPr>
      <t xml:space="preserve">
※国土交通省ＨＰ「重ねるハザードマップ」や「Googleマップ」の画像等で構いません。</t>
    </r>
  </si>
  <si>
    <t>　➤気象庁HP</t>
  </si>
  <si>
    <t>　この計画は、津波防災地域づくりに関する法律第71条第1項に基づくものであり、本施設の利用者の津波発生時の円滑かつ迅速な避難の確保を図ることを目的とする。</t>
    <rPh sb="7" eb="9">
      <t>ツナミ</t>
    </rPh>
    <rPh sb="9" eb="11">
      <t>ボウサイ</t>
    </rPh>
    <rPh sb="11" eb="13">
      <t>チイキ</t>
    </rPh>
    <rPh sb="17" eb="18">
      <t>カン</t>
    </rPh>
    <rPh sb="20" eb="22">
      <t>ホウリツ</t>
    </rPh>
    <rPh sb="39" eb="40">
      <t>ホン</t>
    </rPh>
    <rPh sb="40" eb="42">
      <t>シセツ</t>
    </rPh>
    <rPh sb="43" eb="46">
      <t>リヨウシャ</t>
    </rPh>
    <rPh sb="47" eb="49">
      <t>ツナミ</t>
    </rPh>
    <rPh sb="49" eb="51">
      <t>ハッセイ</t>
    </rPh>
    <rPh sb="51" eb="52">
      <t>ジ</t>
    </rPh>
    <rPh sb="53" eb="55">
      <t>エンカツ</t>
    </rPh>
    <rPh sb="57" eb="59">
      <t>ジンソク</t>
    </rPh>
    <rPh sb="60" eb="62">
      <t>ヒナン</t>
    </rPh>
    <rPh sb="63" eb="65">
      <t>カクホ</t>
    </rPh>
    <rPh sb="66" eb="67">
      <t>ハカ</t>
    </rPh>
    <rPh sb="71" eb="73">
      <t>モクテキ</t>
    </rPh>
    <phoneticPr fontId="1"/>
  </si>
  <si>
    <t>○○○○○○</t>
  </si>
  <si>
    <t>△</t>
  </si>
  <si>
    <t>〇〇○学校</t>
    <rPh sb="3" eb="5">
      <t>ガッコウ</t>
    </rPh>
    <phoneticPr fontId="1"/>
  </si>
  <si>
    <r>
      <t>　➤陸前高田市</t>
    </r>
    <r>
      <rPr>
        <sz val="14"/>
        <color auto="1"/>
        <rFont val="ＭＳ ゴシック"/>
      </rPr>
      <t>HP</t>
    </r>
    <rPh sb="2" eb="7">
      <t>リクゼンタカタシ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</si>
</sst>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yyyy&quot;年&quot;m&quot;月&quot;d&quot;日&quot;;@"/>
    <numFmt numFmtId="177" formatCode="#&quot;名&quot;"/>
    <numFmt numFmtId="178" formatCode="0_ "/>
    <numFmt numFmtId="179" formatCode="#&quot;台&quot;"/>
    <numFmt numFmtId="180" formatCode="#&quot;m&quot;"/>
    <numFmt numFmtId="181" formatCode="#,&quot;分&quot;"/>
  </numFmts>
  <fonts count="35">
    <font>
      <sz val="11"/>
      <color theme="1"/>
      <name val="ＭＳ Ｐゴシック"/>
      <family val="3"/>
      <scheme val="minor"/>
    </font>
    <font>
      <sz val="6"/>
      <color auto="1"/>
      <name val="ＭＳ Ｐゴシック"/>
      <family val="3"/>
      <scheme val="minor"/>
    </font>
    <font>
      <sz val="12"/>
      <color theme="1"/>
      <name val="ＭＳ ゴシック"/>
      <family val="3"/>
    </font>
    <font>
      <sz val="12"/>
      <color auto="1"/>
      <name val="ＭＳ ゴシック"/>
      <family val="3"/>
    </font>
    <font>
      <sz val="18"/>
      <color theme="1"/>
      <name val="ＭＳ ゴシック"/>
      <family val="3"/>
    </font>
    <font>
      <sz val="20"/>
      <color theme="1"/>
      <name val="ＭＳ ゴシック"/>
      <family val="3"/>
    </font>
    <font>
      <sz val="12"/>
      <color theme="0"/>
      <name val="ＭＳ ゴシック"/>
      <family val="3"/>
    </font>
    <font>
      <sz val="11"/>
      <color theme="1"/>
      <name val="ＭＳ ゴシック"/>
      <family val="3"/>
    </font>
    <font>
      <sz val="10"/>
      <color theme="1"/>
      <name val="ＭＳ Ｐゴシック"/>
      <family val="3"/>
      <scheme val="minor"/>
    </font>
    <font>
      <sz val="10"/>
      <color auto="1"/>
      <name val="ＭＳ ゴシック"/>
      <family val="3"/>
    </font>
    <font>
      <sz val="9"/>
      <color theme="1"/>
      <name val="ＭＳ ゴシック"/>
      <family val="3"/>
    </font>
    <font>
      <sz val="12"/>
      <color rgb="FFFF0000"/>
      <name val="ＭＳ ゴシック"/>
      <family val="3"/>
    </font>
    <font>
      <sz val="11"/>
      <color rgb="FFFF0000"/>
      <name val="ＭＳ Ｐゴシック"/>
      <family val="3"/>
      <scheme val="minor"/>
    </font>
    <font>
      <sz val="28"/>
      <color auto="1"/>
      <name val="ＭＳ ゴシック"/>
      <family val="3"/>
    </font>
    <font>
      <sz val="14"/>
      <color theme="1"/>
      <name val="ＭＳ ゴシック"/>
      <family val="3"/>
    </font>
    <font>
      <sz val="16"/>
      <color theme="1"/>
      <name val="ＭＳ ゴシック"/>
      <family val="3"/>
    </font>
    <font>
      <sz val="22"/>
      <color theme="1"/>
      <name val="ＭＳ ゴシック"/>
      <family val="3"/>
    </font>
    <font>
      <sz val="14"/>
      <color auto="1"/>
      <name val="ＭＳ ゴシック"/>
      <family val="3"/>
    </font>
    <font>
      <sz val="14"/>
      <color auto="1"/>
      <name val="Wingdings"/>
    </font>
    <font>
      <sz val="14"/>
      <color auto="1"/>
      <name val="ＭＳ Ｐゴシック"/>
      <family val="3"/>
    </font>
    <font>
      <sz val="16"/>
      <color auto="1"/>
      <name val="ＭＳ ゴシック"/>
      <family val="3"/>
    </font>
    <font>
      <sz val="14"/>
      <color theme="0"/>
      <name val="ＭＳ ゴシック"/>
      <family val="3"/>
    </font>
    <font>
      <sz val="11"/>
      <color auto="1"/>
      <name val="ＭＳ Ｐゴシック"/>
      <family val="3"/>
      <scheme val="minor"/>
    </font>
    <font>
      <sz val="11"/>
      <color auto="1"/>
      <name val="ＭＳ ゴシック"/>
      <family val="3"/>
    </font>
    <font>
      <sz val="14"/>
      <color theme="1"/>
      <name val="ＭＳ Ｐゴシック"/>
      <family val="3"/>
      <scheme val="minor"/>
    </font>
    <font>
      <sz val="12"/>
      <color auto="1"/>
      <name val="ＭＳ Ｐゴシック"/>
      <family val="3"/>
      <scheme val="minor"/>
    </font>
    <font>
      <sz val="14"/>
      <color theme="1"/>
      <name val="Wingdings"/>
    </font>
    <font>
      <b/>
      <sz val="14"/>
      <color theme="0" tint="-0.35"/>
      <name val="ＭＳ ゴシック"/>
      <family val="3"/>
    </font>
    <font>
      <sz val="14"/>
      <color theme="0" tint="-0.35"/>
      <name val="ＭＳ ゴシック"/>
      <family val="3"/>
    </font>
    <font>
      <u/>
      <sz val="11"/>
      <color indexed="12"/>
      <name val="ＭＳ Ｐゴシック"/>
      <family val="3"/>
      <scheme val="minor"/>
    </font>
    <font>
      <sz val="14"/>
      <color auto="1"/>
      <name val="ＭＳ ゴシック"/>
      <family val="3"/>
    </font>
    <font>
      <sz val="11"/>
      <color rgb="FFFF0000"/>
      <name val="ＭＳ ゴシック"/>
      <family val="3"/>
    </font>
    <font>
      <sz val="11"/>
      <color auto="1"/>
      <name val="ＭＳ ゴシック"/>
      <family val="3"/>
    </font>
    <font>
      <sz val="24"/>
      <color theme="1"/>
      <name val="ＭＳ ゴシック"/>
      <family val="3"/>
    </font>
    <font>
      <sz val="11"/>
      <color theme="0" tint="-0.35"/>
      <name val="ＭＳ Ｐゴシック"/>
      <family val="3"/>
      <scheme val="minor"/>
    </font>
  </fonts>
  <fills count="10">
    <fill>
      <patternFill patternType="none"/>
    </fill>
    <fill>
      <patternFill patternType="gray125"/>
    </fill>
    <fill>
      <patternFill patternType="solid">
        <fgColor theme="4" tint="-0.25"/>
        <bgColor indexed="64"/>
      </patternFill>
    </fill>
    <fill>
      <patternFill patternType="solid">
        <fgColor rgb="FF0070C0"/>
        <bgColor indexed="64"/>
      </patternFill>
    </fill>
    <fill>
      <patternFill patternType="solid">
        <fgColor theme="7" tint="0.6"/>
        <bgColor indexed="64"/>
      </patternFill>
    </fill>
    <fill>
      <patternFill patternType="solid">
        <fgColor theme="0"/>
        <bgColor indexed="64"/>
      </patternFill>
    </fill>
    <fill>
      <patternFill patternType="solid">
        <fgColor theme="5" tint="0.6"/>
        <bgColor indexed="64"/>
      </patternFill>
    </fill>
    <fill>
      <patternFill patternType="solid">
        <fgColor indexed="65"/>
        <bgColor indexed="64"/>
      </patternFill>
    </fill>
    <fill>
      <patternFill patternType="solid">
        <fgColor theme="1"/>
        <bgColor indexed="64"/>
      </patternFill>
    </fill>
    <fill>
      <patternFill patternType="solid">
        <fgColor theme="0" tint="-5.e-002"/>
        <bgColor indexed="64"/>
      </patternFill>
    </fill>
  </fills>
  <borders count="11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dashed">
        <color auto="1"/>
      </top>
      <bottom style="dashed">
        <color auto="1"/>
      </bottom>
      <diagonal/>
    </border>
    <border>
      <left style="thin">
        <color auto="1"/>
      </left>
      <right/>
      <top/>
      <bottom style="thin">
        <color auto="1"/>
      </bottom>
      <diagonal/>
    </border>
    <border>
      <left/>
      <right/>
      <top style="medium">
        <color indexed="64"/>
      </top>
      <bottom style="medium">
        <color indexed="64"/>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right/>
      <top/>
      <bottom style="thin">
        <color auto="1"/>
      </bottom>
      <diagonal/>
    </border>
    <border>
      <left style="hair">
        <color auto="1"/>
      </left>
      <right/>
      <top style="thin">
        <color auto="1"/>
      </top>
      <bottom style="thin">
        <color auto="1"/>
      </bottom>
      <diagonal/>
    </border>
    <border>
      <left style="hair">
        <color auto="1"/>
      </left>
      <right/>
      <top style="thin">
        <color auto="1"/>
      </top>
      <bottom/>
      <diagonal/>
    </border>
    <border>
      <left style="hair">
        <color auto="1"/>
      </left>
      <right style="medium">
        <color indexed="64"/>
      </right>
      <top/>
      <bottom/>
      <diagonal/>
    </border>
    <border>
      <left style="hair">
        <color auto="1"/>
      </left>
      <right/>
      <top/>
      <bottom/>
      <diagonal/>
    </border>
    <border>
      <left style="hair">
        <color auto="1"/>
      </left>
      <right/>
      <top/>
      <bottom style="thin">
        <color auto="1"/>
      </bottom>
      <diagonal/>
    </border>
    <border>
      <left style="hair">
        <color auto="1"/>
      </left>
      <right/>
      <top style="dashed">
        <color auto="1"/>
      </top>
      <bottom/>
      <diagonal/>
    </border>
    <border>
      <left style="dashed">
        <color auto="1"/>
      </left>
      <right/>
      <top style="dashed">
        <color auto="1"/>
      </top>
      <bottom/>
      <diagonal/>
    </border>
    <border>
      <left style="dashed">
        <color auto="1"/>
      </left>
      <right/>
      <top/>
      <bottom/>
      <diagonal/>
    </border>
    <border>
      <left style="dashed">
        <color auto="1"/>
      </left>
      <right/>
      <top/>
      <bottom style="dashed">
        <color auto="1"/>
      </bottom>
      <diagonal/>
    </border>
    <border>
      <left style="medium">
        <color auto="1"/>
      </left>
      <right style="medium">
        <color auto="1"/>
      </right>
      <top style="medium">
        <color auto="1"/>
      </top>
      <bottom style="medium">
        <color auto="1"/>
      </bottom>
      <diagonal/>
    </border>
    <border>
      <left/>
      <right/>
      <top style="dashed">
        <color auto="1"/>
      </top>
      <bottom/>
      <diagonal/>
    </border>
    <border>
      <left style="medium">
        <color indexed="64"/>
      </left>
      <right style="medium">
        <color indexed="64"/>
      </right>
      <top style="medium">
        <color indexed="64"/>
      </top>
      <bottom/>
      <diagonal/>
    </border>
    <border>
      <left/>
      <right/>
      <top/>
      <bottom style="dashed">
        <color auto="1"/>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auto="1"/>
      </right>
      <top style="thin">
        <color auto="1"/>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dashed">
        <color auto="1"/>
      </top>
      <bottom/>
      <diagonal/>
    </border>
    <border>
      <left/>
      <right style="dashed">
        <color auto="1"/>
      </right>
      <top style="dashed">
        <color auto="1"/>
      </top>
      <bottom/>
      <diagonal/>
    </border>
    <border>
      <left/>
      <right style="dashed">
        <color auto="1"/>
      </right>
      <top/>
      <bottom/>
      <diagonal/>
    </border>
    <border>
      <left/>
      <right style="dashed">
        <color auto="1"/>
      </right>
      <top/>
      <bottom style="dashed">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medium">
        <color auto="1"/>
      </left>
      <right/>
      <top style="medium">
        <color auto="1"/>
      </top>
      <bottom style="thin">
        <color auto="1"/>
      </bottom>
      <diagonal/>
    </border>
    <border>
      <left style="medium">
        <color indexed="64"/>
      </left>
      <right/>
      <top style="thin">
        <color auto="1"/>
      </top>
      <bottom/>
      <diagonal/>
    </border>
    <border diagonalDown="1">
      <left style="medium">
        <color indexed="64"/>
      </left>
      <right/>
      <top style="medium">
        <color indexed="64"/>
      </top>
      <bottom style="thin">
        <color auto="1"/>
      </bottom>
      <diagonal style="thin">
        <color auto="1"/>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top style="medium">
        <color auto="1"/>
      </top>
      <bottom style="thin">
        <color auto="1"/>
      </bottom>
      <diagonal/>
    </border>
    <border>
      <left/>
      <right style="double">
        <color auto="1"/>
      </right>
      <top style="thin">
        <color auto="1"/>
      </top>
      <bottom/>
      <diagonal/>
    </border>
    <border>
      <left/>
      <right style="double">
        <color auto="1"/>
      </right>
      <top/>
      <bottom/>
      <diagonal/>
    </border>
    <border diagonalDown="1">
      <left/>
      <right style="thin">
        <color auto="1"/>
      </right>
      <top style="medium">
        <color indexed="64"/>
      </top>
      <bottom style="thin">
        <color auto="1"/>
      </bottom>
      <diagonal style="thin">
        <color auto="1"/>
      </diagonal>
    </border>
    <border>
      <left/>
      <right style="thin">
        <color auto="1"/>
      </right>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style="double">
        <color auto="1"/>
      </left>
      <right/>
      <top style="medium">
        <color auto="1"/>
      </top>
      <bottom style="thin">
        <color auto="1"/>
      </bottom>
      <diagonal/>
    </border>
    <border>
      <left style="double">
        <color indexed="64"/>
      </left>
      <right/>
      <top style="thin">
        <color auto="1"/>
      </top>
      <bottom/>
      <diagonal/>
    </border>
    <border>
      <left style="double">
        <color indexed="64"/>
      </left>
      <right/>
      <top/>
      <bottom/>
      <diagonal/>
    </border>
    <border>
      <left style="thin">
        <color auto="1"/>
      </left>
      <right/>
      <top style="medium">
        <color indexed="64"/>
      </top>
      <bottom style="thin">
        <color auto="1"/>
      </bottom>
      <diagonal/>
    </border>
    <border>
      <left style="thin">
        <color auto="1"/>
      </left>
      <right/>
      <top/>
      <bottom style="medium">
        <color indexed="64"/>
      </bottom>
      <diagonal/>
    </border>
    <border>
      <left/>
      <right style="double">
        <color auto="1"/>
      </right>
      <top/>
      <bottom style="thin">
        <color auto="1"/>
      </bottom>
      <diagonal/>
    </border>
    <border>
      <left/>
      <right style="double">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right style="thin">
        <color auto="1"/>
      </right>
      <top style="medium">
        <color indexed="64"/>
      </top>
      <bottom style="thin">
        <color auto="1"/>
      </bottom>
      <diagonal/>
    </border>
    <border>
      <left style="double">
        <color auto="1"/>
      </left>
      <right/>
      <top/>
      <bottom style="thin">
        <color auto="1"/>
      </bottom>
      <diagonal/>
    </border>
    <border>
      <left style="double">
        <color auto="1"/>
      </left>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indexed="64"/>
      </bottom>
      <diagonal/>
    </border>
    <border>
      <left/>
      <right style="medium">
        <color indexed="64"/>
      </right>
      <top/>
      <bottom/>
      <diagonal/>
    </border>
    <border>
      <left/>
      <right style="medium">
        <color auto="1"/>
      </right>
      <top/>
      <bottom/>
      <diagonal/>
    </border>
    <border>
      <left style="thin">
        <color indexed="64"/>
      </left>
      <right style="thin">
        <color indexed="64"/>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medium">
        <color auto="1"/>
      </top>
      <bottom/>
      <diagonal/>
    </border>
    <border>
      <left style="medium">
        <color indexed="64"/>
      </left>
      <right style="medium">
        <color auto="1"/>
      </right>
      <top style="medium">
        <color indexed="64"/>
      </top>
      <bottom style="medium">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auto="1"/>
      </left>
      <right style="medium">
        <color auto="1"/>
      </right>
      <top style="medium">
        <color indexed="64"/>
      </top>
      <bottom style="medium">
        <color auto="1"/>
      </bottom>
      <diagonal/>
    </border>
    <border>
      <left/>
      <right style="medium">
        <color auto="1"/>
      </right>
      <top style="medium">
        <color indexed="64"/>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auto="1"/>
      </left>
      <right style="medium">
        <color indexed="64"/>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indexed="64"/>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indexed="64"/>
      </bottom>
      <diagonal/>
    </border>
    <border>
      <left style="medium">
        <color auto="1"/>
      </left>
      <right style="medium">
        <color indexed="64"/>
      </right>
      <top style="medium">
        <color indexed="64"/>
      </top>
      <bottom style="medium">
        <color auto="1"/>
      </bottom>
      <diagonal/>
    </border>
    <border>
      <left style="thin">
        <color auto="1"/>
      </left>
      <right style="medium">
        <color indexed="64"/>
      </right>
      <top style="medium">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right style="medium">
        <color indexed="64"/>
      </right>
      <top style="thin">
        <color auto="1"/>
      </top>
      <bottom style="medium">
        <color indexed="64"/>
      </bottom>
      <diagonal/>
    </border>
  </borders>
  <cellStyleXfs count="2">
    <xf numFmtId="0" fontId="0" fillId="0" borderId="0">
      <alignment vertical="center"/>
    </xf>
    <xf numFmtId="0" fontId="29" fillId="0" borderId="0" applyNumberFormat="0" applyFill="0" applyBorder="0" applyAlignment="0" applyProtection="0">
      <alignment vertical="center"/>
    </xf>
  </cellStyleXfs>
  <cellXfs count="482">
    <xf numFmtId="0" fontId="0" fillId="0" borderId="0" xfId="0">
      <alignment vertical="center"/>
    </xf>
    <xf numFmtId="0" fontId="2" fillId="0" borderId="0" xfId="0" applyFont="1" applyAlignment="1">
      <alignment vertical="center" textRotation="255"/>
    </xf>
    <xf numFmtId="0" fontId="2" fillId="0" borderId="0" xfId="0" applyFont="1">
      <alignment vertical="center"/>
    </xf>
    <xf numFmtId="0" fontId="2" fillId="0" borderId="0" xfId="0" applyFont="1" applyAlignment="1">
      <alignment vertical="center" shrinkToFit="1"/>
    </xf>
    <xf numFmtId="0" fontId="3" fillId="0" borderId="0" xfId="0" applyFont="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0" xfId="0" applyFont="1" applyAlignment="1">
      <alignment horizontal="center" vertical="center" textRotation="255"/>
    </xf>
    <xf numFmtId="0" fontId="2" fillId="2" borderId="1" xfId="0" applyFont="1" applyFill="1" applyBorder="1" applyAlignment="1">
      <alignment horizontal="center" vertical="center" textRotation="255"/>
    </xf>
    <xf numFmtId="0" fontId="4" fillId="0" borderId="0" xfId="0" applyFont="1">
      <alignment vertical="center"/>
    </xf>
    <xf numFmtId="0" fontId="5" fillId="0" borderId="0" xfId="0" applyFont="1">
      <alignment vertical="center"/>
    </xf>
    <xf numFmtId="0" fontId="2" fillId="0" borderId="8" xfId="0" applyFont="1" applyBorder="1" applyAlignment="1">
      <alignment vertical="top" wrapText="1"/>
    </xf>
    <xf numFmtId="0" fontId="2" fillId="0" borderId="9" xfId="0" applyFont="1" applyBorder="1" applyAlignment="1">
      <alignment horizontal="center" vertical="center" wrapText="1"/>
    </xf>
    <xf numFmtId="0" fontId="6" fillId="3" borderId="9" xfId="0" applyFont="1" applyFill="1" applyBorder="1" applyAlignment="1">
      <alignment vertical="center" wrapText="1"/>
    </xf>
    <xf numFmtId="0" fontId="6" fillId="0" borderId="10"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justify" vertical="center" wrapText="1"/>
    </xf>
    <xf numFmtId="0" fontId="2" fillId="0" borderId="11" xfId="0" applyFont="1" applyBorder="1" applyAlignment="1">
      <alignment vertical="center" wrapText="1"/>
    </xf>
    <xf numFmtId="0" fontId="2" fillId="0" borderId="11" xfId="0" applyFont="1" applyBorder="1" applyAlignment="1">
      <alignment horizontal="justify" vertical="center" wrapText="1"/>
    </xf>
    <xf numFmtId="0" fontId="2" fillId="4" borderId="12" xfId="0" applyFont="1" applyFill="1" applyBorder="1" applyAlignment="1">
      <alignment vertical="center" wrapText="1"/>
    </xf>
    <xf numFmtId="0" fontId="2" fillId="0" borderId="13" xfId="0" applyFont="1" applyBorder="1" applyAlignment="1">
      <alignment horizontal="justify" vertical="center" wrapText="1"/>
    </xf>
    <xf numFmtId="0" fontId="6" fillId="0" borderId="11" xfId="0" applyFont="1" applyBorder="1" applyAlignment="1">
      <alignment vertical="center" wrapText="1"/>
    </xf>
    <xf numFmtId="0" fontId="2" fillId="4" borderId="12"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vertical="top" wrapText="1"/>
    </xf>
    <xf numFmtId="0" fontId="2" fillId="0" borderId="15" xfId="0" applyFont="1" applyBorder="1" applyAlignment="1">
      <alignment horizontal="center" vertical="center" wrapText="1"/>
    </xf>
    <xf numFmtId="0" fontId="6" fillId="3" borderId="15" xfId="0" applyFont="1" applyFill="1" applyBorder="1" applyAlignment="1">
      <alignment vertical="center" wrapText="1"/>
    </xf>
    <xf numFmtId="0" fontId="6" fillId="0" borderId="16"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justify" vertical="center" wrapText="1"/>
    </xf>
    <xf numFmtId="0" fontId="2" fillId="0" borderId="0" xfId="0" applyFont="1" applyAlignment="1">
      <alignment vertical="center" wrapText="1"/>
    </xf>
    <xf numFmtId="0" fontId="2" fillId="0" borderId="0" xfId="0" applyFont="1" applyAlignment="1">
      <alignment horizontal="justify" vertical="center" wrapText="1"/>
    </xf>
    <xf numFmtId="0" fontId="2" fillId="4" borderId="17" xfId="0" applyFont="1" applyFill="1" applyBorder="1" applyAlignment="1">
      <alignment vertical="center" wrapText="1"/>
    </xf>
    <xf numFmtId="0" fontId="2" fillId="0" borderId="18" xfId="0" applyFont="1" applyBorder="1" applyAlignment="1">
      <alignment horizontal="justify" vertical="center" wrapText="1"/>
    </xf>
    <xf numFmtId="0" fontId="6" fillId="0" borderId="0" xfId="0" applyFont="1" applyAlignment="1">
      <alignment vertical="center" wrapText="1"/>
    </xf>
    <xf numFmtId="0" fontId="7" fillId="0" borderId="0" xfId="0" applyFont="1" applyAlignment="1">
      <alignment vertical="center" wrapText="1"/>
    </xf>
    <xf numFmtId="0" fontId="2" fillId="0" borderId="0" xfId="0" applyFont="1" applyFill="1" applyBorder="1" applyAlignment="1">
      <alignment vertical="center" wrapText="1"/>
    </xf>
    <xf numFmtId="0" fontId="2" fillId="4" borderId="17" xfId="0" applyFont="1" applyFill="1" applyBorder="1" applyAlignment="1">
      <alignment horizontal="left" vertical="center" wrapText="1"/>
    </xf>
    <xf numFmtId="0" fontId="3" fillId="0" borderId="0" xfId="0" applyFont="1" applyAlignment="1">
      <alignment vertical="center" shrinkToFit="1"/>
    </xf>
    <xf numFmtId="0" fontId="3" fillId="5" borderId="0" xfId="0" applyFont="1" applyFill="1" applyAlignment="1">
      <alignment vertical="center" shrinkToFit="1"/>
    </xf>
    <xf numFmtId="0" fontId="2" fillId="0" borderId="18" xfId="0" applyFont="1" applyBorder="1" applyAlignment="1">
      <alignment vertical="center" wrapText="1"/>
    </xf>
    <xf numFmtId="0" fontId="2" fillId="0" borderId="19" xfId="0" applyFont="1" applyBorder="1" applyAlignment="1">
      <alignment horizontal="center" vertical="center" wrapText="1"/>
    </xf>
    <xf numFmtId="0" fontId="6" fillId="3" borderId="16" xfId="0" applyFont="1" applyFill="1" applyBorder="1" applyAlignment="1">
      <alignment vertical="center" wrapText="1"/>
    </xf>
    <xf numFmtId="0" fontId="6"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horizontal="justify" vertical="center" wrapText="1"/>
    </xf>
    <xf numFmtId="0" fontId="2" fillId="0" borderId="22" xfId="0" applyFont="1" applyBorder="1" applyAlignment="1">
      <alignment vertical="center" wrapText="1"/>
    </xf>
    <xf numFmtId="0" fontId="2" fillId="0" borderId="22"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6" fillId="0" borderId="22"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3" fillId="0" borderId="26" xfId="0" applyFont="1" applyBorder="1" applyAlignment="1">
      <alignment vertical="center" wrapText="1"/>
    </xf>
    <xf numFmtId="0" fontId="2" fillId="0" borderId="27" xfId="0" applyFont="1" applyBorder="1" applyAlignment="1">
      <alignment vertical="center" wrapText="1"/>
    </xf>
    <xf numFmtId="0" fontId="2" fillId="0" borderId="24" xfId="0" applyFont="1" applyBorder="1" applyAlignment="1">
      <alignment vertical="center" wrapText="1"/>
    </xf>
    <xf numFmtId="0" fontId="3" fillId="0" borderId="22" xfId="0" applyFont="1" applyBorder="1" applyAlignment="1">
      <alignment vertical="center" shrinkToFit="1"/>
    </xf>
    <xf numFmtId="0" fontId="3" fillId="0" borderId="22" xfId="0" applyFont="1" applyBorder="1" applyAlignment="1">
      <alignment vertical="center" wrapText="1"/>
    </xf>
    <xf numFmtId="0" fontId="2" fillId="0" borderId="23" xfId="0" applyFont="1" applyBorder="1" applyAlignment="1">
      <alignment vertical="center" wrapText="1"/>
    </xf>
    <xf numFmtId="0" fontId="3" fillId="6" borderId="28" xfId="0" applyFont="1" applyFill="1" applyBorder="1" applyAlignment="1" applyProtection="1">
      <alignment horizontal="justify" vertical="center" wrapText="1"/>
      <protection locked="0"/>
    </xf>
    <xf numFmtId="0" fontId="3" fillId="6" borderId="8" xfId="0" applyFont="1" applyFill="1" applyBorder="1" applyAlignment="1" applyProtection="1">
      <alignment vertical="center" wrapText="1"/>
      <protection locked="0"/>
    </xf>
    <xf numFmtId="0" fontId="6" fillId="0" borderId="0" xfId="0" applyFont="1" applyAlignment="1">
      <alignment horizontal="justify" vertical="center" wrapText="1"/>
    </xf>
    <xf numFmtId="0" fontId="3" fillId="6" borderId="8" xfId="0" applyFont="1" applyFill="1" applyBorder="1" applyAlignment="1" applyProtection="1">
      <alignment horizontal="left" vertical="center" wrapText="1"/>
      <protection locked="0"/>
    </xf>
    <xf numFmtId="0" fontId="3" fillId="0" borderId="0" xfId="0" applyFont="1" applyAlignment="1" applyProtection="1">
      <alignment vertical="center" wrapText="1"/>
      <protection locked="0"/>
    </xf>
    <xf numFmtId="0" fontId="3" fillId="4" borderId="17" xfId="0" applyFont="1" applyFill="1" applyBorder="1" applyAlignment="1">
      <alignment vertical="center" wrapText="1"/>
    </xf>
    <xf numFmtId="0" fontId="3" fillId="0" borderId="0" xfId="0" applyFont="1" applyAlignment="1">
      <alignment horizontal="right" vertical="center" shrinkToFit="1"/>
    </xf>
    <xf numFmtId="0" fontId="3" fillId="0" borderId="0" xfId="0" applyFont="1" applyAlignment="1">
      <alignment horizontal="right" vertical="center" wrapText="1"/>
    </xf>
    <xf numFmtId="0" fontId="6" fillId="0" borderId="18" xfId="0" applyFont="1" applyBorder="1" applyAlignment="1">
      <alignment horizontal="justify" vertical="center" wrapText="1"/>
    </xf>
    <xf numFmtId="0" fontId="6" fillId="0" borderId="29" xfId="0" applyFont="1" applyBorder="1" applyAlignment="1">
      <alignment horizontal="justify" vertical="center" wrapText="1"/>
    </xf>
    <xf numFmtId="0" fontId="6" fillId="0" borderId="0" xfId="0" applyFont="1" applyAlignment="1">
      <alignment horizontal="center" vertical="center" wrapText="1"/>
    </xf>
    <xf numFmtId="0" fontId="3" fillId="6" borderId="8" xfId="0" applyFont="1" applyFill="1" applyBorder="1" applyAlignment="1">
      <alignment horizontal="right" vertical="center" wrapText="1"/>
    </xf>
    <xf numFmtId="0" fontId="6" fillId="0" borderId="0" xfId="0" applyFont="1" applyAlignment="1">
      <alignment horizontal="right" vertical="center" wrapText="1"/>
    </xf>
    <xf numFmtId="0" fontId="3" fillId="6" borderId="3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2" fillId="4" borderId="17" xfId="0" applyFont="1" applyFill="1" applyBorder="1">
      <alignment vertical="center"/>
    </xf>
    <xf numFmtId="0" fontId="3" fillId="0" borderId="29" xfId="0" applyFont="1" applyBorder="1" applyAlignment="1">
      <alignment vertical="center" wrapText="1"/>
    </xf>
    <xf numFmtId="0" fontId="3" fillId="6" borderId="8" xfId="0" applyFont="1" applyFill="1" applyBorder="1" applyAlignment="1" applyProtection="1">
      <alignment horizontal="right" vertical="center" wrapText="1"/>
      <protection locked="0"/>
    </xf>
    <xf numFmtId="0" fontId="3" fillId="6" borderId="8" xfId="0" applyFont="1" applyFill="1" applyBorder="1" applyAlignment="1" applyProtection="1">
      <alignment horizontal="center" vertical="center" wrapText="1"/>
      <protection locked="0"/>
    </xf>
    <xf numFmtId="0" fontId="3" fillId="6" borderId="8" xfId="0" applyFont="1" applyFill="1" applyBorder="1" applyAlignment="1">
      <alignment horizontal="center" vertical="center" wrapText="1"/>
    </xf>
    <xf numFmtId="0" fontId="3" fillId="0" borderId="0" xfId="0" applyFont="1" applyAlignment="1">
      <alignment horizontal="center" vertical="center" wrapText="1"/>
    </xf>
    <xf numFmtId="0" fontId="3" fillId="0" borderId="31" xfId="0" applyFont="1" applyBorder="1" applyAlignment="1">
      <alignment vertical="center" wrapText="1"/>
    </xf>
    <xf numFmtId="0" fontId="2" fillId="0" borderId="29" xfId="0" applyFont="1" applyBorder="1">
      <alignment vertical="center"/>
    </xf>
    <xf numFmtId="0" fontId="3" fillId="0" borderId="0" xfId="0" applyFont="1" applyFill="1" applyBorder="1" applyAlignment="1" applyProtection="1">
      <alignment horizontal="left" vertical="center" wrapText="1"/>
      <protection locked="0"/>
    </xf>
    <xf numFmtId="0" fontId="3" fillId="0" borderId="0" xfId="0" applyFont="1" applyFill="1" applyBorder="1" applyAlignment="1">
      <alignment horizontal="center" vertical="center" wrapText="1"/>
    </xf>
    <xf numFmtId="0" fontId="3" fillId="0" borderId="0" xfId="0" applyFont="1" applyAlignment="1" applyProtection="1">
      <alignment horizontal="left" vertical="center" wrapText="1"/>
      <protection locked="0"/>
    </xf>
    <xf numFmtId="0" fontId="3" fillId="0" borderId="0" xfId="0" applyFont="1" applyAlignment="1">
      <alignment horizontal="center" vertical="center" shrinkToFit="1"/>
    </xf>
    <xf numFmtId="0" fontId="0" fillId="6" borderId="28" xfId="0" applyFill="1" applyBorder="1" applyAlignment="1" applyProtection="1">
      <alignment horizontal="center" vertical="center"/>
      <protection locked="0"/>
    </xf>
    <xf numFmtId="0" fontId="2" fillId="6" borderId="32" xfId="0" applyFont="1" applyFill="1" applyBorder="1" applyAlignment="1" applyProtection="1">
      <alignment vertical="top" wrapText="1"/>
      <protection locked="0"/>
    </xf>
    <xf numFmtId="0" fontId="2" fillId="6" borderId="33" xfId="0" applyFont="1" applyFill="1" applyBorder="1" applyAlignment="1" applyProtection="1">
      <alignment vertical="top" wrapText="1"/>
      <protection locked="0"/>
    </xf>
    <xf numFmtId="0" fontId="2" fillId="6" borderId="8" xfId="0" applyFont="1" applyFill="1" applyBorder="1" applyAlignment="1" applyProtection="1">
      <alignment vertical="center" wrapText="1"/>
      <protection locked="0"/>
    </xf>
    <xf numFmtId="0" fontId="3" fillId="6" borderId="32" xfId="0" applyFont="1" applyFill="1" applyBorder="1" applyAlignment="1" applyProtection="1">
      <alignment vertical="top" wrapText="1"/>
      <protection locked="0"/>
    </xf>
    <xf numFmtId="0" fontId="3" fillId="6" borderId="33" xfId="0" applyFont="1" applyFill="1" applyBorder="1" applyAlignment="1" applyProtection="1">
      <alignment vertical="top" wrapText="1"/>
      <protection locked="0"/>
    </xf>
    <xf numFmtId="0" fontId="6" fillId="0" borderId="18" xfId="0" applyFont="1" applyBorder="1" applyAlignment="1">
      <alignment vertical="center" wrapText="1"/>
    </xf>
    <xf numFmtId="176" fontId="3" fillId="0" borderId="0" xfId="0" applyNumberFormat="1" applyFont="1" applyAlignment="1">
      <alignment horizontal="justify" vertical="center" wrapText="1"/>
    </xf>
    <xf numFmtId="0" fontId="3" fillId="6" borderId="14" xfId="0" applyFont="1" applyFill="1" applyBorder="1" applyAlignment="1" applyProtection="1">
      <alignment vertical="center" wrapText="1"/>
      <protection locked="0"/>
    </xf>
    <xf numFmtId="0" fontId="3" fillId="6" borderId="14" xfId="0" applyFont="1" applyFill="1" applyBorder="1" applyAlignment="1" applyProtection="1">
      <alignment horizontal="left" vertical="center" wrapText="1"/>
      <protection locked="0"/>
    </xf>
    <xf numFmtId="0" fontId="3" fillId="6" borderId="14" xfId="0" applyFont="1" applyFill="1" applyBorder="1" applyAlignment="1">
      <alignment horizontal="right" vertical="center" wrapText="1"/>
    </xf>
    <xf numFmtId="0" fontId="3" fillId="0" borderId="0" xfId="0" applyFont="1" applyProtection="1">
      <alignment vertical="center"/>
      <protection locked="0"/>
    </xf>
    <xf numFmtId="0" fontId="3" fillId="0" borderId="34" xfId="0" applyFont="1" applyBorder="1" applyAlignment="1" applyProtection="1">
      <alignment horizontal="center" vertical="center"/>
      <protection locked="0"/>
    </xf>
    <xf numFmtId="0" fontId="3" fillId="6" borderId="35" xfId="0" applyFont="1" applyFill="1" applyBorder="1" applyAlignment="1" applyProtection="1">
      <alignment horizontal="right" vertical="center" wrapText="1"/>
      <protection locked="0"/>
    </xf>
    <xf numFmtId="0" fontId="3" fillId="6" borderId="35" xfId="0" applyFont="1" applyFill="1" applyBorder="1" applyAlignment="1" applyProtection="1">
      <alignment horizontal="center" vertical="center" wrapText="1"/>
      <protection locked="0"/>
    </xf>
    <xf numFmtId="0" fontId="3" fillId="6" borderId="35"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2" fillId="6" borderId="36" xfId="0" applyFont="1" applyFill="1" applyBorder="1" applyAlignment="1" applyProtection="1">
      <alignment vertical="top" wrapText="1"/>
      <protection locked="0"/>
    </xf>
    <xf numFmtId="0" fontId="2" fillId="6" borderId="37" xfId="0" applyFont="1" applyFill="1" applyBorder="1" applyAlignment="1" applyProtection="1">
      <alignment vertical="top" wrapText="1"/>
      <protection locked="0"/>
    </xf>
    <xf numFmtId="0" fontId="2" fillId="6" borderId="14" xfId="0" applyFont="1" applyFill="1" applyBorder="1" applyAlignment="1" applyProtection="1">
      <alignment vertical="center" wrapText="1"/>
      <protection locked="0"/>
    </xf>
    <xf numFmtId="0" fontId="3" fillId="6" borderId="36" xfId="0" applyFont="1" applyFill="1" applyBorder="1" applyAlignment="1" applyProtection="1">
      <alignment vertical="top" wrapText="1"/>
      <protection locked="0"/>
    </xf>
    <xf numFmtId="0" fontId="3" fillId="6" borderId="37" xfId="0" applyFont="1" applyFill="1" applyBorder="1" applyAlignment="1" applyProtection="1">
      <alignment vertical="top" wrapText="1"/>
      <protection locked="0"/>
    </xf>
    <xf numFmtId="0" fontId="3" fillId="6" borderId="28" xfId="0" applyFont="1" applyFill="1" applyBorder="1" applyAlignment="1" applyProtection="1">
      <alignment vertical="center" wrapText="1"/>
      <protection locked="0"/>
    </xf>
    <xf numFmtId="177" fontId="3" fillId="0" borderId="0" xfId="0" applyNumberFormat="1" applyFont="1" applyAlignment="1">
      <alignment horizontal="right" vertical="center" wrapText="1"/>
    </xf>
    <xf numFmtId="0" fontId="3" fillId="0" borderId="0" xfId="0" applyFont="1" applyAlignment="1" applyProtection="1">
      <alignment horizontal="center" vertical="center"/>
      <protection locked="0"/>
    </xf>
    <xf numFmtId="0" fontId="3" fillId="0" borderId="0" xfId="0" applyFont="1" applyFill="1" applyBorder="1" applyAlignment="1">
      <alignment vertical="center" wrapText="1"/>
    </xf>
    <xf numFmtId="0" fontId="3" fillId="0" borderId="29" xfId="0" applyFont="1" applyBorder="1" applyAlignment="1">
      <alignment horizontal="center" vertical="center" shrinkToFit="1"/>
    </xf>
    <xf numFmtId="0" fontId="3" fillId="6" borderId="8" xfId="0" applyFont="1" applyFill="1" applyBorder="1" applyAlignment="1">
      <alignment horizontal="center" vertical="center" shrinkToFit="1"/>
    </xf>
    <xf numFmtId="0" fontId="3" fillId="4" borderId="17" xfId="0" applyFont="1" applyFill="1" applyBorder="1" applyAlignment="1">
      <alignment horizontal="justify" vertical="center" wrapText="1"/>
    </xf>
    <xf numFmtId="0" fontId="3" fillId="6" borderId="14" xfId="0" applyFont="1" applyFill="1" applyBorder="1" applyAlignment="1">
      <alignment horizontal="center" vertical="center" shrinkToFit="1"/>
    </xf>
    <xf numFmtId="0" fontId="8" fillId="0" borderId="0" xfId="0" applyFont="1" applyAlignment="1">
      <alignment horizontal="right" vertical="center"/>
    </xf>
    <xf numFmtId="177" fontId="3" fillId="6" borderId="8" xfId="0" applyNumberFormat="1" applyFont="1" applyFill="1" applyBorder="1" applyAlignment="1" applyProtection="1">
      <alignment horizontal="center" vertical="center" wrapText="1"/>
      <protection locked="0"/>
    </xf>
    <xf numFmtId="178" fontId="3" fillId="6" borderId="8" xfId="0" applyNumberFormat="1" applyFont="1" applyFill="1" applyBorder="1" applyAlignment="1" applyProtection="1">
      <alignment vertical="center" wrapText="1"/>
      <protection locked="0"/>
    </xf>
    <xf numFmtId="177" fontId="3" fillId="6" borderId="14" xfId="0" applyNumberFormat="1" applyFont="1" applyFill="1" applyBorder="1" applyAlignment="1" applyProtection="1">
      <alignment horizontal="center" vertical="center" wrapText="1"/>
      <protection locked="0"/>
    </xf>
    <xf numFmtId="0" fontId="3" fillId="6" borderId="35" xfId="0" applyFont="1" applyFill="1" applyBorder="1" applyAlignment="1">
      <alignment horizontal="center" vertical="center" shrinkToFit="1"/>
    </xf>
    <xf numFmtId="178" fontId="3" fillId="6" borderId="35" xfId="0" applyNumberFormat="1" applyFont="1" applyFill="1" applyBorder="1" applyAlignment="1" applyProtection="1">
      <alignment vertical="center" wrapText="1"/>
      <protection locked="0"/>
    </xf>
    <xf numFmtId="0" fontId="3" fillId="6" borderId="35" xfId="0" applyFont="1" applyFill="1" applyBorder="1" applyAlignment="1" applyProtection="1">
      <alignment horizontal="left" vertical="center" wrapText="1"/>
      <protection locked="0"/>
    </xf>
    <xf numFmtId="0" fontId="3" fillId="6" borderId="35" xfId="0" applyFont="1" applyFill="1" applyBorder="1" applyAlignment="1">
      <alignment horizontal="right" vertical="center" wrapText="1"/>
    </xf>
    <xf numFmtId="178" fontId="3" fillId="0" borderId="0" xfId="0" applyNumberFormat="1" applyFont="1" applyAlignment="1" applyProtection="1">
      <alignment vertical="center" wrapText="1"/>
      <protection locked="0"/>
    </xf>
    <xf numFmtId="0" fontId="9" fillId="0" borderId="0" xfId="0" applyFont="1" applyAlignment="1">
      <alignment horizontal="right" vertical="center" wrapText="1"/>
    </xf>
    <xf numFmtId="0" fontId="3" fillId="6" borderId="35" xfId="0" applyFont="1" applyFill="1" applyBorder="1" applyAlignment="1" applyProtection="1">
      <alignment vertical="center" wrapText="1"/>
      <protection locked="0"/>
    </xf>
    <xf numFmtId="177" fontId="3" fillId="6" borderId="35" xfId="0" applyNumberFormat="1" applyFont="1" applyFill="1" applyBorder="1" applyAlignment="1" applyProtection="1">
      <alignment horizontal="center" vertical="center" wrapText="1"/>
      <protection locked="0"/>
    </xf>
    <xf numFmtId="177" fontId="3" fillId="0" borderId="0" xfId="0" applyNumberFormat="1" applyFont="1" applyAlignment="1">
      <alignment vertical="center" wrapText="1"/>
    </xf>
    <xf numFmtId="0" fontId="3" fillId="0" borderId="34" xfId="0" applyFont="1" applyBorder="1" applyAlignment="1">
      <alignment vertical="center" wrapText="1"/>
    </xf>
    <xf numFmtId="0" fontId="2" fillId="6" borderId="38" xfId="0" applyFont="1" applyFill="1" applyBorder="1" applyAlignment="1" applyProtection="1">
      <alignment vertical="top" wrapText="1"/>
      <protection locked="0"/>
    </xf>
    <xf numFmtId="0" fontId="2" fillId="6" borderId="39" xfId="0" applyFont="1" applyFill="1" applyBorder="1" applyAlignment="1" applyProtection="1">
      <alignment vertical="top" wrapText="1"/>
      <protection locked="0"/>
    </xf>
    <xf numFmtId="0" fontId="2" fillId="6" borderId="35" xfId="0" applyFont="1" applyFill="1" applyBorder="1" applyAlignment="1" applyProtection="1">
      <alignment vertical="center" wrapText="1"/>
      <protection locked="0"/>
    </xf>
    <xf numFmtId="0" fontId="3" fillId="6" borderId="38" xfId="0" applyFont="1" applyFill="1" applyBorder="1" applyAlignment="1" applyProtection="1">
      <alignment vertical="top" wrapText="1"/>
      <protection locked="0"/>
    </xf>
    <xf numFmtId="0" fontId="3" fillId="6" borderId="39" xfId="0" applyFont="1" applyFill="1" applyBorder="1" applyAlignment="1" applyProtection="1">
      <alignment vertical="top" wrapText="1"/>
      <protection locked="0"/>
    </xf>
    <xf numFmtId="0" fontId="2" fillId="0" borderId="40" xfId="0" applyFont="1" applyBorder="1" applyAlignment="1">
      <alignment horizontal="center" vertical="center" wrapText="1"/>
    </xf>
    <xf numFmtId="0" fontId="6" fillId="0" borderId="41" xfId="0" applyFont="1" applyBorder="1" applyAlignment="1">
      <alignment vertical="center" wrapText="1"/>
    </xf>
    <xf numFmtId="176" fontId="3" fillId="0" borderId="42" xfId="0" applyNumberFormat="1" applyFont="1" applyBorder="1" applyAlignment="1">
      <alignment horizontal="justify" vertical="center" wrapText="1"/>
    </xf>
    <xf numFmtId="0" fontId="3" fillId="0" borderId="42" xfId="0" applyFont="1" applyBorder="1" applyAlignment="1" applyProtection="1">
      <alignment vertical="center" wrapText="1"/>
      <protection locked="0"/>
    </xf>
    <xf numFmtId="0" fontId="3" fillId="0" borderId="42" xfId="0" applyFont="1" applyBorder="1" applyAlignment="1">
      <alignment vertical="center" wrapText="1"/>
    </xf>
    <xf numFmtId="0" fontId="6" fillId="0" borderId="42" xfId="0" applyFont="1" applyBorder="1" applyAlignment="1">
      <alignment horizontal="justify" vertical="center" wrapText="1"/>
    </xf>
    <xf numFmtId="177" fontId="3" fillId="0" borderId="42" xfId="0" applyNumberFormat="1" applyFont="1" applyBorder="1" applyAlignment="1" applyProtection="1">
      <alignment vertical="center" wrapText="1"/>
      <protection locked="0"/>
    </xf>
    <xf numFmtId="177" fontId="3" fillId="0" borderId="42" xfId="0" applyNumberFormat="1" applyFont="1" applyBorder="1" applyAlignment="1" applyProtection="1">
      <alignment horizontal="center" vertical="center" wrapText="1"/>
      <protection locked="0"/>
    </xf>
    <xf numFmtId="177" fontId="3" fillId="0" borderId="42" xfId="0" applyNumberFormat="1" applyFont="1" applyBorder="1" applyAlignment="1">
      <alignment vertical="center" wrapText="1"/>
    </xf>
    <xf numFmtId="177" fontId="3" fillId="0" borderId="42" xfId="0" applyNumberFormat="1" applyFont="1" applyBorder="1" applyAlignment="1" applyProtection="1">
      <alignment horizontal="right" vertical="center" wrapText="1"/>
      <protection locked="0"/>
    </xf>
    <xf numFmtId="0" fontId="6" fillId="0" borderId="43" xfId="0" applyFont="1" applyBorder="1" applyAlignment="1">
      <alignment horizontal="justify" vertical="center" wrapText="1"/>
    </xf>
    <xf numFmtId="0" fontId="6" fillId="0" borderId="44" xfId="0" applyFont="1" applyBorder="1" applyAlignment="1">
      <alignment horizontal="justify" vertical="center" wrapText="1"/>
    </xf>
    <xf numFmtId="0" fontId="6" fillId="0" borderId="42" xfId="0" applyFont="1" applyBorder="1" applyAlignment="1">
      <alignment vertical="center" wrapText="1"/>
    </xf>
    <xf numFmtId="0" fontId="3" fillId="0" borderId="42" xfId="0" applyFont="1" applyBorder="1" applyProtection="1">
      <alignment vertical="center"/>
      <protection locked="0"/>
    </xf>
    <xf numFmtId="0" fontId="3" fillId="0" borderId="42" xfId="0" applyFont="1" applyBorder="1" applyAlignment="1" applyProtection="1">
      <alignment horizontal="center" vertical="center"/>
      <protection locked="0"/>
    </xf>
    <xf numFmtId="0" fontId="3" fillId="0" borderId="45" xfId="0" applyFont="1" applyBorder="1" applyAlignment="1">
      <alignment vertical="center" wrapText="1"/>
    </xf>
    <xf numFmtId="0" fontId="3" fillId="0" borderId="46" xfId="0" applyFont="1" applyBorder="1" applyAlignment="1" applyProtection="1">
      <alignment vertical="center" wrapText="1"/>
      <protection locked="0"/>
    </xf>
    <xf numFmtId="0" fontId="3" fillId="0" borderId="46" xfId="0" applyFont="1" applyBorder="1" applyAlignment="1">
      <alignment vertical="center" wrapText="1"/>
    </xf>
    <xf numFmtId="179" fontId="3" fillId="0" borderId="46" xfId="0" applyNumberFormat="1" applyFont="1" applyBorder="1" applyAlignment="1" applyProtection="1">
      <alignment vertical="center" wrapText="1"/>
      <protection locked="0"/>
    </xf>
    <xf numFmtId="0" fontId="3" fillId="0" borderId="47" xfId="0" applyFont="1" applyBorder="1" applyAlignment="1">
      <alignment vertical="center" wrapText="1"/>
    </xf>
    <xf numFmtId="0" fontId="2" fillId="0" borderId="44" xfId="0" applyFont="1" applyBorder="1">
      <alignment vertical="center"/>
    </xf>
    <xf numFmtId="0" fontId="3" fillId="0" borderId="42" xfId="0" applyFont="1" applyBorder="1" applyAlignment="1" applyProtection="1">
      <alignment horizontal="left" vertical="center" wrapText="1"/>
      <protection locked="0"/>
    </xf>
    <xf numFmtId="0" fontId="8" fillId="0" borderId="42" xfId="0" applyFont="1" applyBorder="1" applyAlignment="1">
      <alignment horizontal="right" vertical="center"/>
    </xf>
    <xf numFmtId="0" fontId="2" fillId="0" borderId="42" xfId="0" applyFont="1" applyBorder="1">
      <alignment vertical="center"/>
    </xf>
    <xf numFmtId="0" fontId="9" fillId="0" borderId="42" xfId="0" applyFont="1" applyBorder="1" applyAlignment="1">
      <alignment horizontal="right" vertical="center" wrapText="1"/>
    </xf>
    <xf numFmtId="0" fontId="3" fillId="0" borderId="42" xfId="0" applyFont="1" applyBorder="1" applyAlignment="1">
      <alignment horizontal="justify" vertical="center" wrapText="1"/>
    </xf>
    <xf numFmtId="0" fontId="2" fillId="0" borderId="42" xfId="0" applyFont="1" applyBorder="1" applyAlignment="1" applyProtection="1">
      <alignment vertical="top"/>
      <protection locked="0"/>
    </xf>
    <xf numFmtId="0" fontId="2" fillId="0" borderId="42" xfId="0" applyFont="1" applyBorder="1" applyProtection="1">
      <alignment vertical="center"/>
      <protection locked="0"/>
    </xf>
    <xf numFmtId="0" fontId="3" fillId="0" borderId="42" xfId="0" applyFont="1" applyBorder="1" applyAlignment="1" applyProtection="1">
      <alignment vertical="top" wrapText="1"/>
      <protection locked="0"/>
    </xf>
    <xf numFmtId="0" fontId="2" fillId="0" borderId="42" xfId="0" applyFont="1" applyBorder="1" applyAlignment="1">
      <alignment horizontal="justify" vertical="center" wrapText="1"/>
    </xf>
    <xf numFmtId="0" fontId="6" fillId="0" borderId="43" xfId="0" applyFont="1" applyBorder="1" applyAlignment="1">
      <alignment vertical="center" wrapText="1"/>
    </xf>
    <xf numFmtId="0" fontId="2" fillId="0" borderId="35" xfId="0" applyFont="1" applyBorder="1" applyAlignment="1">
      <alignment vertical="top" wrapText="1"/>
    </xf>
    <xf numFmtId="0" fontId="2" fillId="0" borderId="48" xfId="0" applyFont="1" applyBorder="1" applyAlignment="1">
      <alignment horizontal="center" vertical="center" shrinkToFit="1"/>
    </xf>
    <xf numFmtId="0" fontId="6" fillId="3" borderId="6" xfId="0" applyFont="1" applyFill="1" applyBorder="1" applyAlignment="1">
      <alignment vertical="center" shrinkToFit="1"/>
    </xf>
    <xf numFmtId="0" fontId="6" fillId="0" borderId="6" xfId="0" applyFont="1" applyBorder="1" applyAlignment="1">
      <alignment vertical="center" shrinkToFit="1"/>
    </xf>
    <xf numFmtId="176" fontId="3" fillId="0" borderId="5" xfId="0" applyNumberFormat="1" applyFont="1" applyBorder="1" applyAlignment="1">
      <alignment horizontal="justify" vertical="center" shrinkToFit="1"/>
    </xf>
    <xf numFmtId="0" fontId="2" fillId="0" borderId="5" xfId="0" applyFont="1" applyBorder="1" applyAlignment="1">
      <alignment horizontal="justify" vertical="center" shrinkToFit="1"/>
    </xf>
    <xf numFmtId="0" fontId="2" fillId="4" borderId="49" xfId="0" applyFont="1" applyFill="1" applyBorder="1" applyAlignment="1">
      <alignment horizontal="justify" vertical="center" shrinkToFit="1"/>
    </xf>
    <xf numFmtId="0" fontId="2" fillId="0" borderId="7" xfId="0" applyFont="1" applyBorder="1" applyAlignment="1">
      <alignment horizontal="justify" vertical="center" shrinkToFit="1"/>
    </xf>
    <xf numFmtId="0" fontId="6" fillId="3" borderId="48" xfId="0" applyFont="1" applyFill="1" applyBorder="1" applyAlignment="1">
      <alignment vertical="center" shrinkToFit="1"/>
    </xf>
    <xf numFmtId="0" fontId="6" fillId="0" borderId="5" xfId="0" applyFont="1" applyBorder="1" applyAlignment="1">
      <alignment vertical="center" shrinkToFit="1"/>
    </xf>
    <xf numFmtId="0" fontId="10" fillId="0" borderId="5" xfId="0" applyFont="1" applyBorder="1" applyAlignment="1">
      <alignment horizontal="justify" vertical="center" shrinkToFit="1"/>
    </xf>
    <xf numFmtId="0" fontId="2" fillId="4" borderId="49" xfId="0" applyFont="1" applyFill="1" applyBorder="1" applyAlignment="1">
      <alignment vertical="center" shrinkToFit="1"/>
    </xf>
    <xf numFmtId="0" fontId="3" fillId="0" borderId="5" xfId="0" applyFont="1" applyBorder="1" applyAlignment="1">
      <alignment vertical="center" shrinkToFit="1"/>
    </xf>
    <xf numFmtId="3" fontId="2" fillId="0" borderId="5" xfId="0" applyNumberFormat="1" applyFont="1" applyBorder="1" applyAlignment="1">
      <alignment horizontal="justify" vertical="center" shrinkToFit="1"/>
    </xf>
    <xf numFmtId="0" fontId="2" fillId="4" borderId="49" xfId="0" applyFont="1" applyFill="1" applyBorder="1" applyAlignment="1">
      <alignment horizontal="left" vertical="center" wrapText="1"/>
    </xf>
    <xf numFmtId="0" fontId="6" fillId="3" borderId="48" xfId="0" applyFont="1" applyFill="1" applyBorder="1" applyAlignment="1">
      <alignment vertical="center" wrapText="1"/>
    </xf>
    <xf numFmtId="0" fontId="3" fillId="0" borderId="5" xfId="0" applyFont="1" applyBorder="1" applyAlignment="1">
      <alignment horizontal="justify" vertical="center" shrinkToFit="1"/>
    </xf>
    <xf numFmtId="0" fontId="3" fillId="4" borderId="49" xfId="0" applyFont="1" applyFill="1" applyBorder="1" applyAlignment="1">
      <alignment horizontal="justify" vertical="center" shrinkToFit="1"/>
    </xf>
    <xf numFmtId="0" fontId="2" fillId="0" borderId="0" xfId="0" applyFont="1" applyAlignment="1">
      <alignment horizontal="left" vertical="center" wrapText="1"/>
    </xf>
    <xf numFmtId="0" fontId="11" fillId="0" borderId="0" xfId="0" applyFont="1" applyAlignment="1">
      <alignment vertical="center" wrapText="1"/>
    </xf>
    <xf numFmtId="0" fontId="0" fillId="0" borderId="0" xfId="0">
      <alignment vertical="center"/>
    </xf>
    <xf numFmtId="178" fontId="0" fillId="0" borderId="0" xfId="0" applyNumberFormat="1" applyAlignment="1">
      <alignment vertical="center" wrapText="1"/>
    </xf>
    <xf numFmtId="0" fontId="12" fillId="7" borderId="0" xfId="0" applyFont="1" applyFill="1">
      <alignment vertical="center"/>
    </xf>
    <xf numFmtId="0" fontId="5"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center" vertical="center"/>
    </xf>
    <xf numFmtId="176" fontId="16" fillId="0" borderId="0" xfId="0" applyNumberFormat="1" applyFont="1" applyAlignment="1">
      <alignment horizontal="center" vertical="center"/>
    </xf>
    <xf numFmtId="0" fontId="16" fillId="0" borderId="0" xfId="0" applyFont="1" applyAlignment="1">
      <alignment horizontal="center" vertical="center"/>
    </xf>
    <xf numFmtId="0" fontId="17" fillId="0" borderId="0" xfId="0" applyFont="1">
      <alignment vertical="center"/>
    </xf>
    <xf numFmtId="0" fontId="17"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horizontal="right" vertical="center"/>
    </xf>
    <xf numFmtId="0" fontId="18" fillId="0" borderId="0" xfId="0" applyFont="1" applyAlignment="1">
      <alignment horizontal="center" vertical="center"/>
    </xf>
    <xf numFmtId="0" fontId="19" fillId="0" borderId="0" xfId="0" applyFont="1">
      <alignment vertical="center"/>
    </xf>
    <xf numFmtId="0" fontId="20" fillId="0" borderId="0" xfId="0" applyFont="1" applyAlignment="1">
      <alignment horizontal="center" vertical="center"/>
    </xf>
    <xf numFmtId="0" fontId="14" fillId="0" borderId="0" xfId="0" applyFont="1" applyAlignment="1">
      <alignment vertical="top"/>
    </xf>
    <xf numFmtId="0" fontId="14" fillId="0" borderId="37" xfId="0" applyFont="1" applyBorder="1" applyAlignment="1">
      <alignment vertical="top" wrapText="1"/>
    </xf>
    <xf numFmtId="0" fontId="14" fillId="0" borderId="0" xfId="0" applyFont="1" applyAlignment="1">
      <alignment vertical="top" wrapText="1"/>
    </xf>
    <xf numFmtId="0" fontId="21" fillId="8" borderId="32" xfId="0" applyFont="1" applyFill="1" applyBorder="1" applyAlignment="1">
      <alignment horizontal="center" vertical="center"/>
    </xf>
    <xf numFmtId="0" fontId="17" fillId="0" borderId="34" xfId="0" applyFont="1" applyBorder="1" applyAlignment="1">
      <alignment horizontal="justify" vertical="center"/>
    </xf>
    <xf numFmtId="0" fontId="22" fillId="0" borderId="34" xfId="0" applyFont="1" applyBorder="1">
      <alignment vertical="center"/>
    </xf>
    <xf numFmtId="0" fontId="17" fillId="0" borderId="33" xfId="0" applyFont="1" applyBorder="1" applyAlignment="1">
      <alignment horizontal="justify" vertical="center"/>
    </xf>
    <xf numFmtId="0" fontId="23" fillId="0" borderId="0" xfId="0" applyFont="1">
      <alignment vertical="center"/>
    </xf>
    <xf numFmtId="0" fontId="17" fillId="0" borderId="0" xfId="0" applyFont="1" applyAlignment="1">
      <alignment horizontal="center" vertical="top" wrapText="1"/>
    </xf>
    <xf numFmtId="0" fontId="17" fillId="0" borderId="8" xfId="0" applyFont="1" applyBorder="1" applyAlignment="1">
      <alignment horizontal="center" vertical="center"/>
    </xf>
    <xf numFmtId="0" fontId="17" fillId="0" borderId="32" xfId="0" applyFont="1" applyBorder="1">
      <alignment vertical="center"/>
    </xf>
    <xf numFmtId="0" fontId="18" fillId="0" borderId="34" xfId="0" applyFont="1" applyBorder="1" applyAlignment="1">
      <alignment horizontal="center" vertical="center"/>
    </xf>
    <xf numFmtId="0" fontId="18" fillId="0" borderId="34" xfId="0" applyFont="1" applyBorder="1" applyAlignment="1">
      <alignment horizontal="right" vertical="center"/>
    </xf>
    <xf numFmtId="0" fontId="18" fillId="0" borderId="33" xfId="0" applyFont="1" applyBorder="1" applyAlignment="1">
      <alignment horizontal="right" vertical="center"/>
    </xf>
    <xf numFmtId="0" fontId="18" fillId="0" borderId="0" xfId="0" applyFont="1" applyAlignment="1">
      <alignment horizontal="right" vertical="center"/>
    </xf>
    <xf numFmtId="0" fontId="19" fillId="0" borderId="34" xfId="0" applyFont="1" applyBorder="1" applyAlignment="1">
      <alignment horizontal="right" vertical="center"/>
    </xf>
    <xf numFmtId="0" fontId="18" fillId="0" borderId="33" xfId="0" applyFont="1" applyBorder="1" applyAlignment="1">
      <alignment horizontal="center" vertical="center"/>
    </xf>
    <xf numFmtId="0" fontId="24" fillId="0" borderId="0" xfId="0" applyFont="1" applyAlignment="1">
      <alignment horizontal="center" vertical="top" wrapText="1"/>
    </xf>
    <xf numFmtId="0" fontId="24" fillId="0" borderId="0" xfId="0" applyFont="1" applyAlignment="1">
      <alignment vertical="top" wrapText="1"/>
    </xf>
    <xf numFmtId="0" fontId="22" fillId="0" borderId="0" xfId="0" applyFont="1">
      <alignment vertical="center"/>
    </xf>
    <xf numFmtId="0" fontId="17" fillId="0" borderId="0" xfId="0" applyFont="1" applyAlignment="1">
      <alignment horizontal="justify" vertical="center"/>
    </xf>
    <xf numFmtId="0" fontId="17" fillId="0" borderId="50" xfId="0" applyFont="1" applyBorder="1">
      <alignment vertical="center"/>
    </xf>
    <xf numFmtId="0" fontId="17" fillId="0" borderId="51" xfId="0" applyFont="1" applyBorder="1" applyAlignment="1">
      <alignment vertical="top" wrapText="1"/>
    </xf>
    <xf numFmtId="0" fontId="17" fillId="0" borderId="34" xfId="0" applyFont="1" applyBorder="1" applyAlignment="1">
      <alignment vertical="top" wrapText="1"/>
    </xf>
    <xf numFmtId="0" fontId="17" fillId="0" borderId="36" xfId="0" applyFont="1" applyBorder="1" applyAlignment="1">
      <alignment horizontal="right" vertical="center" wrapText="1"/>
    </xf>
    <xf numFmtId="0" fontId="17" fillId="0" borderId="0" xfId="0" applyFont="1" applyAlignment="1">
      <alignment horizontal="right" vertical="center" wrapText="1"/>
    </xf>
    <xf numFmtId="0" fontId="0" fillId="0" borderId="52" xfId="0" applyBorder="1" applyAlignment="1">
      <alignment horizontal="center" vertical="center"/>
    </xf>
    <xf numFmtId="0" fontId="3" fillId="0" borderId="51" xfId="0" applyFont="1" applyBorder="1" applyAlignment="1">
      <alignment horizontal="center" vertical="center" shrinkToFit="1"/>
    </xf>
    <xf numFmtId="0" fontId="3" fillId="0" borderId="33" xfId="0" applyFont="1" applyBorder="1" applyAlignment="1">
      <alignment horizontal="center" vertical="center" shrinkToFit="1"/>
    </xf>
    <xf numFmtId="0" fontId="11" fillId="7" borderId="0" xfId="0" applyFont="1" applyFill="1" applyAlignment="1">
      <alignment horizontal="center" vertical="center" shrinkToFit="1"/>
    </xf>
    <xf numFmtId="0" fontId="3" fillId="7" borderId="0" xfId="0" applyFont="1" applyFill="1" applyAlignment="1">
      <alignment horizontal="center" vertical="center" shrinkToFit="1"/>
    </xf>
    <xf numFmtId="0" fontId="25" fillId="7" borderId="1" xfId="0" applyFont="1" applyFill="1" applyBorder="1" applyAlignment="1">
      <alignment horizontal="center" vertical="center"/>
    </xf>
    <xf numFmtId="0" fontId="3" fillId="7" borderId="10" xfId="0" applyFont="1" applyFill="1" applyBorder="1" applyAlignment="1">
      <alignment horizontal="center" vertical="center" shrinkToFit="1"/>
    </xf>
    <xf numFmtId="0" fontId="3" fillId="7" borderId="11" xfId="0" applyFont="1" applyFill="1" applyBorder="1" applyAlignment="1">
      <alignment horizontal="center" vertical="center" shrinkToFit="1"/>
    </xf>
    <xf numFmtId="0" fontId="3" fillId="7" borderId="13" xfId="0" applyFont="1" applyFill="1" applyBorder="1" applyAlignment="1">
      <alignment horizontal="center" vertical="center" shrinkToFit="1"/>
    </xf>
    <xf numFmtId="0" fontId="17" fillId="0" borderId="0" xfId="0" applyFont="1" applyAlignment="1">
      <alignment horizontal="center" vertical="center"/>
    </xf>
    <xf numFmtId="0" fontId="17" fillId="0" borderId="0" xfId="0" applyFont="1" applyAlignment="1">
      <alignment horizontal="left" vertical="top" wrapText="1"/>
    </xf>
    <xf numFmtId="0" fontId="15" fillId="0" borderId="0" xfId="0" applyFont="1">
      <alignment vertical="center"/>
    </xf>
    <xf numFmtId="0" fontId="0" fillId="0" borderId="0" xfId="0" applyAlignment="1">
      <alignment horizontal="left" vertical="center"/>
    </xf>
    <xf numFmtId="0" fontId="24" fillId="0" borderId="53" xfId="0" applyFont="1" applyBorder="1" applyAlignment="1">
      <alignment horizontal="center" vertical="center"/>
    </xf>
    <xf numFmtId="0" fontId="26" fillId="0" borderId="54" xfId="0" applyFont="1" applyBorder="1" applyAlignment="1">
      <alignment horizontal="center" vertical="center"/>
    </xf>
    <xf numFmtId="0" fontId="26" fillId="0" borderId="0" xfId="0" applyFont="1" applyAlignment="1">
      <alignment horizontal="center" vertical="center"/>
    </xf>
    <xf numFmtId="0" fontId="19" fillId="0" borderId="50" xfId="0" applyFont="1" applyBorder="1" applyAlignment="1">
      <alignment horizontal="center" vertical="center"/>
    </xf>
    <xf numFmtId="0" fontId="19" fillId="0" borderId="55" xfId="0" applyFont="1" applyBorder="1" applyAlignment="1">
      <alignment horizontal="center" vertical="center"/>
    </xf>
    <xf numFmtId="0" fontId="19" fillId="0" borderId="51" xfId="0" applyFont="1" applyBorder="1" applyAlignment="1">
      <alignment horizontal="center" vertical="center"/>
    </xf>
    <xf numFmtId="0" fontId="19" fillId="0" borderId="56" xfId="0" applyFont="1" applyBorder="1" applyAlignment="1">
      <alignment horizontal="center" vertical="center"/>
    </xf>
    <xf numFmtId="0" fontId="19" fillId="0" borderId="33" xfId="0" applyFont="1" applyBorder="1" applyAlignment="1">
      <alignment horizontal="center" vertical="center"/>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4" fillId="0" borderId="33" xfId="0" applyFont="1" applyBorder="1" applyAlignment="1">
      <alignment horizontal="center" vertical="center"/>
    </xf>
    <xf numFmtId="0" fontId="21" fillId="8" borderId="36" xfId="0" applyFont="1" applyFill="1" applyBorder="1" applyAlignment="1">
      <alignment horizontal="center" vertical="center"/>
    </xf>
    <xf numFmtId="0" fontId="17" fillId="0" borderId="0" xfId="0" applyFont="1" applyAlignment="1">
      <alignment horizontal="left" vertical="center" wrapText="1"/>
    </xf>
    <xf numFmtId="0" fontId="27" fillId="0" borderId="0" xfId="0" applyFont="1" applyBorder="1" applyAlignment="1">
      <alignment horizontal="left" vertical="center" wrapText="1"/>
    </xf>
    <xf numFmtId="0" fontId="28" fillId="0" borderId="0" xfId="0" applyFont="1" applyBorder="1" applyAlignment="1">
      <alignment horizontal="left" vertical="center" wrapText="1"/>
    </xf>
    <xf numFmtId="0" fontId="22" fillId="0" borderId="0" xfId="0" applyFont="1" applyAlignment="1">
      <alignment horizontal="center" vertical="center"/>
    </xf>
    <xf numFmtId="0" fontId="23" fillId="9" borderId="9" xfId="0" applyFont="1" applyFill="1" applyBorder="1">
      <alignment vertical="center"/>
    </xf>
    <xf numFmtId="0" fontId="22" fillId="9" borderId="1" xfId="0" applyFont="1" applyFill="1" applyBorder="1" applyAlignment="1">
      <alignment horizontal="center" vertical="center"/>
    </xf>
    <xf numFmtId="0" fontId="23" fillId="0" borderId="37" xfId="0" applyFont="1" applyBorder="1">
      <alignment vertical="center"/>
    </xf>
    <xf numFmtId="0" fontId="17" fillId="0" borderId="14" xfId="0" applyFont="1" applyBorder="1" applyAlignment="1">
      <alignment horizontal="center" vertical="center"/>
    </xf>
    <xf numFmtId="0" fontId="17" fillId="0" borderId="36" xfId="0" applyFont="1" applyBorder="1">
      <alignment vertical="center"/>
    </xf>
    <xf numFmtId="0" fontId="17" fillId="0" borderId="0" xfId="0" applyFont="1" applyBorder="1" applyAlignment="1">
      <alignment horizontal="left" vertical="center" wrapText="1"/>
    </xf>
    <xf numFmtId="0" fontId="17" fillId="0" borderId="0" xfId="0" applyFont="1" applyBorder="1" applyAlignment="1">
      <alignment horizontal="left" vertical="top" wrapText="1"/>
    </xf>
    <xf numFmtId="0" fontId="19" fillId="0" borderId="37" xfId="0" applyFont="1" applyBorder="1" applyAlignment="1">
      <alignment vertical="top" wrapText="1"/>
    </xf>
    <xf numFmtId="0" fontId="19" fillId="0" borderId="0" xfId="0" applyFont="1" applyAlignment="1">
      <alignment vertical="top" wrapText="1"/>
    </xf>
    <xf numFmtId="0" fontId="17" fillId="0" borderId="0" xfId="0" applyFont="1" applyBorder="1" applyAlignment="1">
      <alignment horizontal="center" vertical="top" wrapText="1"/>
    </xf>
    <xf numFmtId="0" fontId="17" fillId="0" borderId="37" xfId="0" applyFont="1" applyBorder="1" applyAlignment="1">
      <alignment wrapText="1"/>
    </xf>
    <xf numFmtId="0" fontId="24" fillId="0" borderId="0" xfId="0" applyFont="1" applyAlignment="1">
      <alignment horizontal="left" vertical="top" wrapText="1"/>
    </xf>
    <xf numFmtId="0" fontId="17" fillId="0" borderId="57" xfId="0" applyFont="1" applyBorder="1">
      <alignment vertical="center"/>
    </xf>
    <xf numFmtId="0" fontId="17" fillId="0" borderId="58" xfId="0" applyFont="1" applyBorder="1" applyAlignment="1">
      <alignment vertical="top" wrapText="1"/>
    </xf>
    <xf numFmtId="0" fontId="17" fillId="0" borderId="59" xfId="0" applyFont="1" applyBorder="1" applyAlignment="1">
      <alignment vertical="top" wrapText="1"/>
    </xf>
    <xf numFmtId="0" fontId="17" fillId="0" borderId="36" xfId="0" applyFont="1" applyBorder="1" applyAlignment="1">
      <alignment vertical="center" wrapText="1"/>
    </xf>
    <xf numFmtId="0" fontId="0" fillId="0" borderId="60" xfId="0" applyBorder="1" applyAlignment="1">
      <alignment horizontal="center" vertical="center"/>
    </xf>
    <xf numFmtId="0" fontId="3" fillId="0" borderId="6" xfId="0" applyFont="1" applyBorder="1" applyAlignment="1">
      <alignment horizontal="center" vertical="center" shrinkToFit="1"/>
    </xf>
    <xf numFmtId="0" fontId="3" fillId="0" borderId="61" xfId="0" applyFont="1" applyBorder="1" applyAlignment="1">
      <alignment horizontal="center" vertical="center" shrinkToFit="1"/>
    </xf>
    <xf numFmtId="0" fontId="25" fillId="0" borderId="1" xfId="0" applyFont="1" applyBorder="1" applyAlignment="1">
      <alignment horizontal="center" vertical="center"/>
    </xf>
    <xf numFmtId="0" fontId="3" fillId="7" borderId="6" xfId="0" applyFont="1" applyFill="1" applyBorder="1" applyAlignment="1">
      <alignment horizontal="center" vertical="center" shrinkToFit="1"/>
    </xf>
    <xf numFmtId="0" fontId="3" fillId="7" borderId="5" xfId="0" applyFont="1" applyFill="1" applyBorder="1" applyAlignment="1">
      <alignment horizontal="center" vertical="center" shrinkToFit="1"/>
    </xf>
    <xf numFmtId="0" fontId="3" fillId="7" borderId="7" xfId="0" applyFont="1" applyFill="1" applyBorder="1" applyAlignment="1">
      <alignment horizontal="center" vertical="center" shrinkToFit="1"/>
    </xf>
    <xf numFmtId="0" fontId="17" fillId="0" borderId="50" xfId="0" applyFont="1" applyBorder="1" applyAlignment="1">
      <alignment horizontal="center" vertical="center"/>
    </xf>
    <xf numFmtId="0" fontId="17" fillId="0" borderId="56" xfId="0" applyFont="1" applyBorder="1" applyAlignment="1">
      <alignment vertical="top" wrapText="1"/>
    </xf>
    <xf numFmtId="0" fontId="17" fillId="0" borderId="33" xfId="0" applyFont="1" applyBorder="1" applyAlignment="1">
      <alignment vertical="top" wrapText="1"/>
    </xf>
    <xf numFmtId="0" fontId="26" fillId="0" borderId="62" xfId="0" applyFont="1" applyBorder="1" applyAlignment="1">
      <alignment horizontal="center" vertical="center"/>
    </xf>
    <xf numFmtId="0" fontId="26" fillId="0" borderId="63" xfId="0" applyFont="1" applyBorder="1" applyAlignment="1">
      <alignment horizontal="center" vertical="center"/>
    </xf>
    <xf numFmtId="0" fontId="18" fillId="0" borderId="57" xfId="0" applyFont="1" applyBorder="1" applyAlignment="1">
      <alignment horizontal="center" vertical="center"/>
    </xf>
    <xf numFmtId="0" fontId="19" fillId="0" borderId="15" xfId="0" applyFont="1" applyBorder="1" applyAlignment="1">
      <alignment horizontal="center" vertical="center"/>
    </xf>
    <xf numFmtId="0" fontId="18" fillId="0" borderId="48"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64" xfId="0" applyFont="1" applyBorder="1" applyAlignment="1">
      <alignment horizontal="center" vertical="center"/>
    </xf>
    <xf numFmtId="0" fontId="24" fillId="0" borderId="36" xfId="0" applyFont="1" applyBorder="1" applyAlignment="1">
      <alignment horizontal="center" vertical="center"/>
    </xf>
    <xf numFmtId="0" fontId="24" fillId="0" borderId="0" xfId="0" applyFont="1" applyBorder="1" applyAlignment="1">
      <alignment horizontal="center" vertical="center"/>
    </xf>
    <xf numFmtId="0" fontId="24" fillId="0" borderId="37" xfId="0" applyFont="1" applyBorder="1" applyAlignment="1">
      <alignment horizontal="center" vertical="center"/>
    </xf>
    <xf numFmtId="0" fontId="23" fillId="0" borderId="36" xfId="0" applyFont="1" applyBorder="1">
      <alignment vertical="center"/>
    </xf>
    <xf numFmtId="0" fontId="23" fillId="9" borderId="48" xfId="0" applyFont="1" applyFill="1" applyBorder="1">
      <alignment vertical="center"/>
    </xf>
    <xf numFmtId="0" fontId="0" fillId="9" borderId="1" xfId="0" applyFill="1" applyBorder="1">
      <alignment vertical="center"/>
    </xf>
    <xf numFmtId="0" fontId="22" fillId="9" borderId="1" xfId="0" applyFont="1" applyFill="1" applyBorder="1">
      <alignment vertical="center"/>
    </xf>
    <xf numFmtId="0" fontId="17" fillId="0" borderId="65" xfId="0" applyFont="1" applyBorder="1" applyAlignment="1">
      <alignment horizontal="center" vertical="center"/>
    </xf>
    <xf numFmtId="0" fontId="17" fillId="0" borderId="66" xfId="0" applyFont="1" applyBorder="1">
      <alignment vertical="center"/>
    </xf>
    <xf numFmtId="0" fontId="17" fillId="0" borderId="67" xfId="0" applyFont="1" applyBorder="1">
      <alignment vertical="center"/>
    </xf>
    <xf numFmtId="0" fontId="29" fillId="0" borderId="67" xfId="1" applyBorder="1">
      <alignment vertical="center"/>
    </xf>
    <xf numFmtId="0" fontId="17" fillId="0" borderId="67" xfId="0" applyFont="1" applyBorder="1" applyAlignment="1">
      <alignment horizontal="left" vertical="center" wrapText="1"/>
    </xf>
    <xf numFmtId="0" fontId="30" fillId="0" borderId="67" xfId="0" applyFont="1" applyBorder="1" applyAlignment="1">
      <alignment horizontal="left" vertical="center" wrapText="1"/>
    </xf>
    <xf numFmtId="0" fontId="3" fillId="0" borderId="68" xfId="0" applyFont="1" applyBorder="1" applyAlignment="1">
      <alignment horizontal="center" vertical="center" wrapText="1"/>
    </xf>
    <xf numFmtId="0" fontId="23" fillId="0" borderId="10" xfId="0" applyFont="1" applyBorder="1" applyAlignment="1">
      <alignment horizontal="center" vertical="center" shrinkToFit="1"/>
    </xf>
    <xf numFmtId="0" fontId="23" fillId="0" borderId="69" xfId="0" applyFont="1" applyBorder="1" applyAlignment="1">
      <alignment horizontal="center" vertical="center" shrinkToFit="1"/>
    </xf>
    <xf numFmtId="0" fontId="23" fillId="0" borderId="0" xfId="0" applyFont="1" applyAlignment="1">
      <alignment horizontal="center" vertical="center" shrinkToFit="1"/>
    </xf>
    <xf numFmtId="0" fontId="31" fillId="7" borderId="0" xfId="0" applyFont="1" applyFill="1" applyAlignment="1">
      <alignment horizontal="center" vertical="center" shrinkToFit="1"/>
    </xf>
    <xf numFmtId="0" fontId="23" fillId="7" borderId="0" xfId="0" applyFont="1" applyFill="1" applyAlignment="1">
      <alignment horizontal="center" vertical="center" shrinkToFit="1"/>
    </xf>
    <xf numFmtId="0" fontId="3" fillId="7" borderId="1" xfId="0" applyFont="1" applyFill="1" applyBorder="1" applyAlignment="1">
      <alignment horizontal="center" vertical="center" shrinkToFit="1"/>
    </xf>
    <xf numFmtId="0" fontId="3" fillId="7" borderId="1" xfId="0" applyFont="1" applyFill="1" applyBorder="1" applyAlignment="1">
      <alignment horizontal="left" vertical="center" shrinkToFit="1"/>
    </xf>
    <xf numFmtId="0" fontId="3" fillId="7" borderId="9" xfId="0" applyFont="1" applyFill="1" applyBorder="1" applyAlignment="1">
      <alignment vertical="center" shrinkToFit="1"/>
    </xf>
    <xf numFmtId="0" fontId="3" fillId="7" borderId="9" xfId="0" applyFont="1" applyFill="1" applyBorder="1" applyAlignment="1">
      <alignment horizontal="left" vertical="center" shrinkToFit="1"/>
    </xf>
    <xf numFmtId="0" fontId="17" fillId="0" borderId="57" xfId="0" applyFont="1" applyBorder="1" applyAlignment="1">
      <alignment horizontal="center" vertical="center"/>
    </xf>
    <xf numFmtId="0" fontId="17" fillId="0" borderId="70" xfId="0" applyFont="1" applyBorder="1" applyAlignment="1">
      <alignment vertical="top" wrapText="1"/>
    </xf>
    <xf numFmtId="0" fontId="17" fillId="0" borderId="71" xfId="0" applyFont="1" applyBorder="1" applyAlignment="1">
      <alignment vertical="top" wrapText="1"/>
    </xf>
    <xf numFmtId="0" fontId="17" fillId="0" borderId="0" xfId="0" applyFont="1" applyAlignment="1">
      <alignment horizontal="left" vertical="center" shrinkToFit="1"/>
    </xf>
    <xf numFmtId="0" fontId="24" fillId="0" borderId="72" xfId="0" applyFont="1" applyBorder="1" applyAlignment="1">
      <alignment horizontal="center" vertical="center"/>
    </xf>
    <xf numFmtId="0" fontId="24" fillId="0" borderId="73" xfId="0" applyFont="1" applyBorder="1" applyAlignment="1">
      <alignment horizontal="center" vertical="center" shrinkToFit="1"/>
    </xf>
    <xf numFmtId="0" fontId="24" fillId="0" borderId="0" xfId="0" applyFont="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3" xfId="0" applyFont="1" applyBorder="1" applyAlignment="1">
      <alignment horizontal="center" vertical="center"/>
    </xf>
    <xf numFmtId="0" fontId="19" fillId="0" borderId="74" xfId="0" applyFont="1" applyBorder="1" applyAlignment="1">
      <alignment horizontal="center" vertical="center"/>
    </xf>
    <xf numFmtId="0" fontId="7" fillId="0" borderId="0" xfId="0" applyFont="1">
      <alignment vertical="center"/>
    </xf>
    <xf numFmtId="0" fontId="32" fillId="9" borderId="9" xfId="0" applyFont="1" applyFill="1" applyBorder="1">
      <alignment vertical="center"/>
    </xf>
    <xf numFmtId="0" fontId="7" fillId="9" borderId="9" xfId="0" applyFont="1" applyFill="1" applyBorder="1">
      <alignment vertical="center"/>
    </xf>
    <xf numFmtId="0" fontId="32" fillId="9" borderId="15" xfId="0" applyFont="1" applyFill="1" applyBorder="1">
      <alignment vertical="center"/>
    </xf>
    <xf numFmtId="0" fontId="17" fillId="0" borderId="16" xfId="0" applyFont="1" applyBorder="1">
      <alignment vertical="center"/>
    </xf>
    <xf numFmtId="0" fontId="30" fillId="0" borderId="0" xfId="0" applyFont="1" applyAlignment="1">
      <alignment horizontal="left" vertical="center" wrapText="1"/>
    </xf>
    <xf numFmtId="0" fontId="3" fillId="0" borderId="75" xfId="0" applyFont="1" applyBorder="1" applyAlignment="1">
      <alignment horizontal="center" vertical="center" wrapText="1"/>
    </xf>
    <xf numFmtId="0" fontId="23" fillId="0" borderId="6" xfId="0" applyFont="1" applyBorder="1" applyAlignment="1">
      <alignment horizontal="center" vertical="center" shrinkToFit="1"/>
    </xf>
    <xf numFmtId="0" fontId="23" fillId="0" borderId="61" xfId="0" applyFont="1" applyBorder="1" applyAlignment="1">
      <alignment horizontal="center" vertical="center" shrinkToFit="1"/>
    </xf>
    <xf numFmtId="0" fontId="17" fillId="7" borderId="0" xfId="0" applyFont="1" applyFill="1" applyAlignment="1">
      <alignment horizontal="center" vertical="center" shrinkToFit="1"/>
    </xf>
    <xf numFmtId="0" fontId="3" fillId="7" borderId="15" xfId="0" applyFont="1" applyFill="1" applyBorder="1" applyAlignment="1">
      <alignment horizontal="center" vertical="center" shrinkToFit="1"/>
    </xf>
    <xf numFmtId="0" fontId="3" fillId="7" borderId="15" xfId="0" applyFont="1" applyFill="1" applyBorder="1" applyAlignment="1">
      <alignment horizontal="left" vertical="center" shrinkToFit="1"/>
    </xf>
    <xf numFmtId="0" fontId="17" fillId="0" borderId="66" xfId="0" applyFont="1" applyBorder="1" applyAlignment="1">
      <alignment vertical="top" wrapText="1"/>
    </xf>
    <xf numFmtId="0" fontId="17" fillId="0" borderId="67" xfId="0" applyFont="1" applyBorder="1" applyAlignment="1">
      <alignment vertical="top" wrapText="1"/>
    </xf>
    <xf numFmtId="0" fontId="17" fillId="0" borderId="76" xfId="0" applyFont="1" applyBorder="1" applyAlignment="1">
      <alignment vertical="top" wrapText="1"/>
    </xf>
    <xf numFmtId="0" fontId="17" fillId="0" borderId="77" xfId="0" applyFont="1" applyBorder="1" applyAlignment="1">
      <alignment vertical="top" wrapText="1"/>
    </xf>
    <xf numFmtId="0" fontId="24" fillId="0" borderId="78" xfId="0" applyFont="1" applyBorder="1" applyAlignment="1">
      <alignment horizontal="center" vertical="center"/>
    </xf>
    <xf numFmtId="0" fontId="24" fillId="0" borderId="79" xfId="0" applyFont="1" applyBorder="1" applyAlignment="1">
      <alignment horizontal="center" vertical="center" shrinkToFit="1"/>
    </xf>
    <xf numFmtId="0" fontId="19" fillId="0" borderId="48" xfId="0" applyFont="1" applyBorder="1" applyAlignment="1">
      <alignment horizontal="center" vertical="center"/>
    </xf>
    <xf numFmtId="0" fontId="24" fillId="0" borderId="62" xfId="0" applyFont="1" applyBorder="1" applyAlignment="1">
      <alignment horizontal="left" vertical="center"/>
    </xf>
    <xf numFmtId="0" fontId="24" fillId="0" borderId="1" xfId="0" applyFont="1" applyBorder="1" applyAlignment="1">
      <alignment horizontal="left" vertical="center"/>
    </xf>
    <xf numFmtId="0" fontId="24" fillId="0" borderId="80" xfId="0" applyFont="1" applyBorder="1" applyAlignment="1">
      <alignment horizontal="left" vertical="center"/>
    </xf>
    <xf numFmtId="0" fontId="23" fillId="9" borderId="15" xfId="0" applyFont="1" applyFill="1" applyBorder="1">
      <alignment vertical="center"/>
    </xf>
    <xf numFmtId="0" fontId="0" fillId="9" borderId="15" xfId="0" applyFill="1" applyBorder="1">
      <alignment vertical="center"/>
    </xf>
    <xf numFmtId="0" fontId="17" fillId="0" borderId="35" xfId="0" applyFont="1" applyBorder="1" applyAlignment="1">
      <alignment horizontal="center" vertical="center"/>
    </xf>
    <xf numFmtId="0" fontId="17" fillId="0" borderId="38" xfId="0" applyFont="1" applyBorder="1">
      <alignment vertical="center"/>
    </xf>
    <xf numFmtId="0" fontId="17" fillId="0" borderId="81" xfId="0" applyFont="1" applyBorder="1" applyAlignment="1">
      <alignment horizontal="left" vertical="center" wrapText="1"/>
    </xf>
    <xf numFmtId="0" fontId="17" fillId="0" borderId="81" xfId="0" applyFont="1" applyBorder="1" applyAlignment="1">
      <alignment horizontal="left" vertical="top" wrapText="1"/>
    </xf>
    <xf numFmtId="0" fontId="19" fillId="0" borderId="39" xfId="0" applyFont="1" applyBorder="1" applyAlignment="1">
      <alignment vertical="top" wrapText="1"/>
    </xf>
    <xf numFmtId="0" fontId="17" fillId="0" borderId="82" xfId="0" applyFont="1" applyBorder="1" applyAlignment="1">
      <alignment horizontal="center" vertical="top" wrapText="1"/>
    </xf>
    <xf numFmtId="0" fontId="17" fillId="0" borderId="81" xfId="0" applyFont="1" applyBorder="1" applyAlignment="1">
      <alignment vertical="top" wrapText="1"/>
    </xf>
    <xf numFmtId="0" fontId="17" fillId="0" borderId="39" xfId="0" applyFont="1" applyBorder="1" applyAlignment="1">
      <alignment wrapText="1"/>
    </xf>
    <xf numFmtId="0" fontId="22" fillId="0" borderId="62" xfId="0" applyFont="1" applyBorder="1" applyAlignment="1">
      <alignment horizontal="center" vertical="center"/>
    </xf>
    <xf numFmtId="0" fontId="23" fillId="0" borderId="2" xfId="0" applyFont="1" applyBorder="1" applyAlignment="1">
      <alignment horizontal="center" vertical="center" shrinkToFit="1"/>
    </xf>
    <xf numFmtId="0" fontId="23" fillId="0" borderId="83" xfId="0" applyFont="1" applyBorder="1" applyAlignment="1">
      <alignment horizontal="center" vertical="center" shrinkToFit="1"/>
    </xf>
    <xf numFmtId="180" fontId="23" fillId="0" borderId="2" xfId="0" applyNumberFormat="1" applyFont="1" applyBorder="1" applyAlignment="1">
      <alignment horizontal="center" vertical="center" shrinkToFit="1"/>
    </xf>
    <xf numFmtId="180" fontId="23" fillId="0" borderId="84" xfId="0" applyNumberFormat="1" applyFont="1" applyBorder="1" applyAlignment="1">
      <alignment horizontal="center" vertical="center" shrinkToFit="1"/>
    </xf>
    <xf numFmtId="180" fontId="23" fillId="0" borderId="0" xfId="0" applyNumberFormat="1" applyFont="1" applyAlignment="1">
      <alignment horizontal="center" vertical="center" shrinkToFit="1"/>
    </xf>
    <xf numFmtId="0" fontId="17" fillId="0" borderId="16" xfId="0" applyFont="1" applyBorder="1" applyAlignment="1">
      <alignment vertical="top" wrapText="1"/>
    </xf>
    <xf numFmtId="0" fontId="17" fillId="0" borderId="18" xfId="0" applyFont="1" applyBorder="1" applyAlignment="1">
      <alignment vertical="top" wrapText="1"/>
    </xf>
    <xf numFmtId="0" fontId="17" fillId="0" borderId="37" xfId="0" applyFont="1" applyBorder="1" applyAlignment="1">
      <alignment vertical="top" wrapText="1"/>
    </xf>
    <xf numFmtId="0" fontId="24" fillId="0" borderId="85" xfId="0" applyFont="1" applyBorder="1" applyAlignment="1">
      <alignment horizontal="center" vertical="center" wrapText="1"/>
    </xf>
    <xf numFmtId="0" fontId="24" fillId="0" borderId="83" xfId="0" applyFont="1" applyBorder="1" applyAlignment="1">
      <alignment horizontal="center" vertical="center" wrapText="1"/>
    </xf>
    <xf numFmtId="0" fontId="26" fillId="0" borderId="0" xfId="0" applyFont="1">
      <alignment vertical="center"/>
    </xf>
    <xf numFmtId="0" fontId="19" fillId="0" borderId="11" xfId="0" applyFont="1" applyBorder="1" applyAlignment="1">
      <alignment horizontal="center" vertical="center"/>
    </xf>
    <xf numFmtId="0" fontId="18" fillId="0" borderId="74" xfId="0" applyFont="1" applyBorder="1" applyAlignment="1">
      <alignment horizontal="center" vertical="center"/>
    </xf>
    <xf numFmtId="0" fontId="17" fillId="0" borderId="34" xfId="0" applyFont="1" applyBorder="1" applyAlignment="1">
      <alignment horizontal="center" vertical="center"/>
    </xf>
    <xf numFmtId="0" fontId="17" fillId="0" borderId="34" xfId="0" applyFont="1" applyBorder="1" applyAlignment="1">
      <alignment horizontal="center" vertical="center" wrapText="1"/>
    </xf>
    <xf numFmtId="0" fontId="17" fillId="0" borderId="0" xfId="0" applyFont="1" applyAlignment="1">
      <alignment horizontal="center" vertical="center" wrapText="1"/>
    </xf>
    <xf numFmtId="0" fontId="22" fillId="0" borderId="68" xfId="0" applyFont="1" applyBorder="1" applyAlignment="1">
      <alignment horizontal="center" vertical="center"/>
    </xf>
    <xf numFmtId="0" fontId="3" fillId="7" borderId="48" xfId="0" applyFont="1" applyFill="1" applyBorder="1" applyAlignment="1">
      <alignment horizontal="center" vertical="center" shrinkToFit="1"/>
    </xf>
    <xf numFmtId="0" fontId="3" fillId="7" borderId="48" xfId="0" applyFont="1" applyFill="1" applyBorder="1" applyAlignment="1">
      <alignment horizontal="left" vertical="center" shrinkToFit="1"/>
    </xf>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0" xfId="0" applyFont="1" applyAlignment="1">
      <alignment horizontal="center" vertical="center" wrapText="1"/>
    </xf>
    <xf numFmtId="0" fontId="18" fillId="0" borderId="16" xfId="0" applyFont="1" applyBorder="1" applyAlignment="1">
      <alignment horizontal="center" vertical="center"/>
    </xf>
    <xf numFmtId="0" fontId="19" fillId="0" borderId="0" xfId="0" applyFont="1" applyAlignment="1">
      <alignment horizontal="center" vertical="center"/>
    </xf>
    <xf numFmtId="0" fontId="18" fillId="0" borderId="37" xfId="0" applyFont="1" applyBorder="1" applyAlignment="1">
      <alignment horizontal="center" vertical="center"/>
    </xf>
    <xf numFmtId="180" fontId="24" fillId="0" borderId="62" xfId="0" applyNumberFormat="1" applyFont="1" applyBorder="1" applyAlignment="1">
      <alignment horizontal="center" vertical="center"/>
    </xf>
    <xf numFmtId="180" fontId="24" fillId="0" borderId="1" xfId="0" applyNumberFormat="1" applyFont="1" applyBorder="1" applyAlignment="1">
      <alignment horizontal="center" vertical="center"/>
    </xf>
    <xf numFmtId="180" fontId="24" fillId="0" borderId="80" xfId="0" applyNumberFormat="1" applyFont="1" applyBorder="1" applyAlignment="1">
      <alignment horizontal="center" vertical="center"/>
    </xf>
    <xf numFmtId="0" fontId="17" fillId="0" borderId="86" xfId="0" applyFont="1" applyBorder="1" applyAlignment="1">
      <alignment horizontal="center" vertical="center"/>
    </xf>
    <xf numFmtId="0" fontId="17" fillId="0" borderId="87" xfId="0" applyFont="1" applyBorder="1" applyAlignment="1">
      <alignment vertical="top" wrapText="1"/>
    </xf>
    <xf numFmtId="0" fontId="17" fillId="0" borderId="88" xfId="0" applyFont="1" applyBorder="1" applyAlignment="1">
      <alignment vertical="top" wrapText="1"/>
    </xf>
    <xf numFmtId="0" fontId="17" fillId="0" borderId="89" xfId="0" applyFont="1" applyBorder="1" applyAlignment="1">
      <alignment vertical="top" wrapText="1"/>
    </xf>
    <xf numFmtId="0" fontId="17" fillId="0" borderId="90" xfId="0" applyFont="1" applyBorder="1" applyAlignment="1">
      <alignment horizontal="left" vertical="top" wrapText="1"/>
    </xf>
    <xf numFmtId="0" fontId="17" fillId="0" borderId="91" xfId="0" applyFont="1" applyBorder="1" applyAlignment="1">
      <alignment horizontal="left" vertical="top" wrapText="1"/>
    </xf>
    <xf numFmtId="0" fontId="17" fillId="0" borderId="88" xfId="0" applyFont="1" applyBorder="1" applyAlignment="1">
      <alignment horizontal="left" vertical="top" wrapText="1"/>
    </xf>
    <xf numFmtId="0" fontId="17" fillId="0" borderId="51" xfId="0" applyFont="1" applyBorder="1" applyAlignment="1">
      <alignment horizontal="left" vertical="top" wrapText="1"/>
    </xf>
    <xf numFmtId="0" fontId="17" fillId="0" borderId="92" xfId="0" applyFont="1" applyBorder="1" applyAlignment="1">
      <alignment horizontal="left" vertical="top" wrapText="1"/>
    </xf>
    <xf numFmtId="0" fontId="17" fillId="0" borderId="93" xfId="0" applyFont="1" applyBorder="1" applyAlignment="1">
      <alignment horizontal="left" vertical="top" wrapText="1"/>
    </xf>
    <xf numFmtId="0" fontId="22" fillId="0" borderId="75" xfId="0" applyFont="1" applyBorder="1" applyAlignment="1">
      <alignment horizontal="center" vertical="center"/>
    </xf>
    <xf numFmtId="0" fontId="0" fillId="0" borderId="0" xfId="0" applyAlignment="1">
      <alignment horizontal="center" vertical="center"/>
    </xf>
    <xf numFmtId="180" fontId="24" fillId="0" borderId="94" xfId="0" applyNumberFormat="1" applyFont="1" applyBorder="1" applyAlignment="1">
      <alignment horizontal="center" vertical="center"/>
    </xf>
    <xf numFmtId="180" fontId="24" fillId="0" borderId="95" xfId="0" applyNumberFormat="1" applyFont="1" applyBorder="1" applyAlignment="1">
      <alignment horizontal="center" vertical="center"/>
    </xf>
    <xf numFmtId="180" fontId="24" fillId="0" borderId="96" xfId="0" applyNumberFormat="1" applyFont="1" applyBorder="1" applyAlignment="1">
      <alignment horizontal="center" vertical="center"/>
    </xf>
    <xf numFmtId="0" fontId="17" fillId="0" borderId="97" xfId="0" applyFont="1" applyBorder="1" applyAlignment="1">
      <alignment horizontal="center" vertical="center"/>
    </xf>
    <xf numFmtId="0" fontId="17" fillId="0" borderId="62" xfId="0" applyFont="1" applyBorder="1" applyAlignment="1">
      <alignment vertical="top" wrapText="1"/>
    </xf>
    <xf numFmtId="0" fontId="17" fillId="0" borderId="1" xfId="0" applyFont="1" applyBorder="1" applyAlignment="1">
      <alignment vertical="top" wrapText="1"/>
    </xf>
    <xf numFmtId="0" fontId="17" fillId="0" borderId="80" xfId="0" applyFont="1" applyBorder="1" applyAlignment="1">
      <alignment vertical="top" wrapText="1"/>
    </xf>
    <xf numFmtId="0" fontId="17" fillId="0" borderId="98" xfId="0" applyFont="1" applyBorder="1" applyAlignment="1">
      <alignment horizontal="left" vertical="top" wrapText="1"/>
    </xf>
    <xf numFmtId="0" fontId="17" fillId="0" borderId="99" xfId="0" applyFont="1" applyBorder="1" applyAlignment="1">
      <alignment horizontal="left" vertical="top" wrapText="1"/>
    </xf>
    <xf numFmtId="0" fontId="17" fillId="0" borderId="9" xfId="0" applyFont="1" applyBorder="1" applyAlignment="1">
      <alignment horizontal="left" vertical="top" wrapText="1"/>
    </xf>
    <xf numFmtId="0" fontId="17" fillId="0" borderId="100" xfId="0" applyFont="1" applyBorder="1" applyAlignment="1">
      <alignment horizontal="left" vertical="top" wrapText="1"/>
    </xf>
    <xf numFmtId="0" fontId="17" fillId="0" borderId="101" xfId="0" applyFont="1" applyBorder="1" applyAlignment="1">
      <alignment horizontal="left" vertical="top" wrapText="1"/>
    </xf>
    <xf numFmtId="0" fontId="17" fillId="0" borderId="102" xfId="0" applyFont="1" applyBorder="1" applyAlignment="1">
      <alignment horizontal="left" vertical="top" wrapText="1"/>
    </xf>
    <xf numFmtId="0" fontId="22" fillId="0" borderId="62" xfId="0" applyFont="1" applyBorder="1" applyAlignment="1">
      <alignment horizontal="center" vertical="center" wrapText="1"/>
    </xf>
    <xf numFmtId="0" fontId="22" fillId="0" borderId="103" xfId="0" applyFont="1" applyBorder="1" applyAlignment="1">
      <alignment horizontal="center" vertical="center" wrapText="1"/>
    </xf>
    <xf numFmtId="181" fontId="23" fillId="0" borderId="104" xfId="0" applyNumberFormat="1" applyFont="1" applyBorder="1" applyAlignment="1">
      <alignment horizontal="center" vertical="center" shrinkToFit="1"/>
    </xf>
    <xf numFmtId="181" fontId="23" fillId="0" borderId="105" xfId="0" applyNumberFormat="1" applyFont="1" applyBorder="1" applyAlignment="1">
      <alignment horizontal="center" vertical="center" shrinkToFit="1"/>
    </xf>
    <xf numFmtId="181" fontId="23" fillId="0" borderId="0" xfId="0" applyNumberFormat="1" applyFont="1" applyAlignment="1">
      <alignment horizontal="center" vertical="center" shrinkToFit="1"/>
    </xf>
    <xf numFmtId="0" fontId="3" fillId="7" borderId="9" xfId="0" applyFont="1" applyFill="1" applyBorder="1" applyAlignment="1">
      <alignment horizontal="center" vertical="center" shrinkToFit="1"/>
    </xf>
    <xf numFmtId="0" fontId="24" fillId="0" borderId="106" xfId="0" applyFont="1" applyBorder="1" applyAlignment="1">
      <alignment horizontal="center" vertical="center"/>
    </xf>
    <xf numFmtId="0" fontId="24" fillId="0" borderId="107" xfId="0" applyFont="1" applyBorder="1" applyAlignment="1">
      <alignment horizontal="center" vertical="center"/>
    </xf>
    <xf numFmtId="0" fontId="18" fillId="0" borderId="108" xfId="0" applyFont="1" applyBorder="1" applyAlignment="1">
      <alignment horizontal="center" vertical="center"/>
    </xf>
    <xf numFmtId="0" fontId="19" fillId="0" borderId="99" xfId="0" applyFont="1" applyBorder="1" applyAlignment="1">
      <alignment horizontal="center" vertical="center"/>
    </xf>
    <xf numFmtId="0" fontId="18" fillId="0" borderId="99" xfId="0" applyFont="1" applyBorder="1" applyAlignment="1">
      <alignment horizontal="center" vertical="center"/>
    </xf>
    <xf numFmtId="0" fontId="18" fillId="0" borderId="100" xfId="0" applyFont="1" applyBorder="1" applyAlignment="1">
      <alignment horizontal="center" vertical="center"/>
    </xf>
    <xf numFmtId="0" fontId="19" fillId="0" borderId="81" xfId="0" applyFont="1" applyBorder="1" applyAlignment="1">
      <alignment horizontal="center" vertical="center"/>
    </xf>
    <xf numFmtId="0" fontId="18" fillId="0" borderId="39" xfId="0" applyFont="1" applyBorder="1" applyAlignment="1">
      <alignment horizontal="center" vertical="center"/>
    </xf>
    <xf numFmtId="0" fontId="0" fillId="9" borderId="48" xfId="0" applyFill="1" applyBorder="1">
      <alignment vertical="center"/>
    </xf>
    <xf numFmtId="0" fontId="17" fillId="0" borderId="109" xfId="0" applyFont="1" applyBorder="1" applyAlignment="1">
      <alignment horizontal="left" vertical="top" wrapText="1"/>
    </xf>
    <xf numFmtId="0" fontId="17" fillId="0" borderId="55" xfId="0" applyFont="1" applyBorder="1" applyAlignment="1">
      <alignment horizontal="left" vertical="top" wrapText="1"/>
    </xf>
    <xf numFmtId="0" fontId="17" fillId="0" borderId="110" xfId="0" applyFont="1" applyBorder="1" applyAlignment="1">
      <alignment horizontal="left" vertical="top" wrapText="1"/>
    </xf>
    <xf numFmtId="0" fontId="17" fillId="0" borderId="56" xfId="0" applyFont="1" applyBorder="1" applyAlignment="1">
      <alignment horizontal="left" vertical="top" wrapText="1"/>
    </xf>
    <xf numFmtId="0" fontId="17" fillId="0" borderId="111" xfId="0" applyFont="1" applyBorder="1" applyAlignment="1">
      <alignment horizontal="left" vertical="top" wrapText="1"/>
    </xf>
    <xf numFmtId="0" fontId="22" fillId="0" borderId="0" xfId="0" applyFont="1" applyBorder="1" applyAlignment="1">
      <alignment horizontal="center" vertical="center"/>
    </xf>
    <xf numFmtId="0" fontId="23" fillId="0" borderId="0" xfId="0" applyFont="1" applyBorder="1" applyAlignment="1">
      <alignment horizontal="center" vertical="center" shrinkToFit="1"/>
    </xf>
    <xf numFmtId="0" fontId="31" fillId="7" borderId="0" xfId="0" applyFont="1" applyFill="1" applyBorder="1" applyAlignment="1">
      <alignment horizontal="center" vertical="center" shrinkToFit="1"/>
    </xf>
    <xf numFmtId="0" fontId="17" fillId="0" borderId="108" xfId="0" applyFont="1" applyBorder="1" applyAlignment="1">
      <alignment horizontal="center" vertical="center"/>
    </xf>
    <xf numFmtId="0" fontId="17" fillId="0" borderId="100" xfId="0" applyFont="1" applyBorder="1" applyAlignment="1">
      <alignment vertical="top" wrapText="1"/>
    </xf>
    <xf numFmtId="0" fontId="17" fillId="0" borderId="101" xfId="0" applyFont="1" applyBorder="1" applyAlignment="1">
      <alignment vertical="top" wrapText="1"/>
    </xf>
    <xf numFmtId="0" fontId="17" fillId="0" borderId="39" xfId="0" applyFont="1" applyBorder="1" applyAlignment="1">
      <alignment vertical="top" wrapText="1"/>
    </xf>
    <xf numFmtId="0" fontId="21" fillId="8" borderId="1" xfId="0" applyFont="1" applyFill="1" applyBorder="1" applyAlignment="1">
      <alignment horizontal="right" vertical="center"/>
    </xf>
    <xf numFmtId="0" fontId="23" fillId="0" borderId="38" xfId="0" applyFont="1" applyBorder="1">
      <alignment vertical="center"/>
    </xf>
    <xf numFmtId="0" fontId="23" fillId="0" borderId="81" xfId="0" applyFont="1" applyBorder="1">
      <alignment vertical="center"/>
    </xf>
    <xf numFmtId="0" fontId="23" fillId="0" borderId="39" xfId="0" applyFont="1" applyBorder="1">
      <alignment vertical="center"/>
    </xf>
    <xf numFmtId="0" fontId="17" fillId="0" borderId="112" xfId="0" applyFont="1" applyBorder="1" applyAlignment="1">
      <alignment horizontal="center" vertical="center"/>
    </xf>
    <xf numFmtId="0" fontId="17" fillId="0" borderId="113" xfId="0" applyFont="1" applyBorder="1" applyAlignment="1">
      <alignment vertical="top" wrapText="1"/>
    </xf>
    <xf numFmtId="0" fontId="17" fillId="0" borderId="95" xfId="0" applyFont="1" applyBorder="1" applyAlignment="1">
      <alignment vertical="top" wrapText="1"/>
    </xf>
    <xf numFmtId="0" fontId="17" fillId="0" borderId="96" xfId="0" applyFont="1" applyBorder="1" applyAlignment="1">
      <alignment vertical="top" wrapText="1"/>
    </xf>
    <xf numFmtId="0" fontId="17" fillId="0" borderId="114" xfId="0" applyFont="1" applyBorder="1" applyAlignment="1">
      <alignment horizontal="left" vertical="top" wrapText="1"/>
    </xf>
    <xf numFmtId="0" fontId="17" fillId="0" borderId="115" xfId="0" applyFont="1" applyBorder="1" applyAlignment="1">
      <alignment horizontal="left" vertical="top" wrapText="1"/>
    </xf>
    <xf numFmtId="0" fontId="17" fillId="0" borderId="95" xfId="0" applyFont="1" applyBorder="1" applyAlignment="1">
      <alignment horizontal="left" vertical="top" wrapText="1"/>
    </xf>
    <xf numFmtId="0" fontId="17" fillId="0" borderId="116" xfId="0" applyFont="1" applyBorder="1" applyAlignment="1">
      <alignment horizontal="left" vertical="top" wrapText="1"/>
    </xf>
    <xf numFmtId="0" fontId="17" fillId="0" borderId="117" xfId="0" applyFont="1" applyBorder="1" applyAlignment="1">
      <alignment horizontal="left" vertical="top" wrapText="1"/>
    </xf>
    <xf numFmtId="0" fontId="17" fillId="0" borderId="118" xfId="0" applyFont="1" applyBorder="1" applyAlignment="1">
      <alignment horizontal="left" vertical="top" wrapText="1"/>
    </xf>
    <xf numFmtId="0" fontId="17" fillId="0" borderId="100" xfId="0" applyFont="1" applyBorder="1">
      <alignment vertical="center"/>
    </xf>
    <xf numFmtId="0" fontId="17" fillId="0" borderId="81" xfId="0" applyFont="1" applyBorder="1">
      <alignment vertical="center"/>
    </xf>
    <xf numFmtId="0" fontId="30" fillId="0" borderId="81" xfId="0" applyFont="1" applyBorder="1" applyAlignment="1">
      <alignment horizontal="left" vertical="center" wrapText="1"/>
    </xf>
    <xf numFmtId="0" fontId="22" fillId="0" borderId="108" xfId="0" applyFont="1" applyBorder="1" applyAlignment="1">
      <alignment horizontal="center" vertical="center"/>
    </xf>
    <xf numFmtId="0" fontId="23" fillId="0" borderId="100" xfId="0" applyFont="1" applyBorder="1" applyAlignment="1">
      <alignment horizontal="center" vertical="center" shrinkToFit="1"/>
    </xf>
    <xf numFmtId="0" fontId="23" fillId="0" borderId="39" xfId="0" applyFont="1" applyBorder="1" applyAlignment="1">
      <alignment horizontal="center" vertical="center" shrinkToFit="1"/>
    </xf>
    <xf numFmtId="0" fontId="17" fillId="0" borderId="34" xfId="0" applyFont="1" applyBorder="1">
      <alignment vertical="center"/>
    </xf>
    <xf numFmtId="0" fontId="17" fillId="0" borderId="34" xfId="0" applyFont="1" applyBorder="1" applyAlignment="1">
      <alignment vertical="center" wrapText="1"/>
    </xf>
    <xf numFmtId="0" fontId="17" fillId="0" borderId="34" xfId="0" applyFont="1" applyBorder="1" applyAlignment="1">
      <alignment vertical="top"/>
    </xf>
    <xf numFmtId="0" fontId="17" fillId="0" borderId="0" xfId="0" applyFont="1" applyAlignment="1">
      <alignment vertical="top"/>
    </xf>
    <xf numFmtId="0" fontId="33"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top" wrapText="1"/>
    </xf>
    <xf numFmtId="0" fontId="14" fillId="0" borderId="0" xfId="0" applyFont="1" applyAlignment="1">
      <alignment horizontal="center" vertical="center"/>
    </xf>
    <xf numFmtId="0" fontId="31" fillId="7" borderId="0" xfId="0" applyFont="1" applyFill="1">
      <alignment vertical="center"/>
    </xf>
    <xf numFmtId="0" fontId="14" fillId="0" borderId="0" xfId="0" applyFont="1" applyAlignment="1">
      <alignment vertical="center"/>
    </xf>
    <xf numFmtId="0" fontId="34" fillId="0" borderId="0" xfId="0" applyFont="1">
      <alignment vertical="center"/>
    </xf>
    <xf numFmtId="0" fontId="24" fillId="0" borderId="74" xfId="0" applyFont="1" applyBorder="1" applyAlignment="1">
      <alignment horizontal="center" vertical="center" shrinkToFit="1"/>
    </xf>
    <xf numFmtId="0" fontId="24" fillId="0" borderId="0" xfId="0" applyFont="1" applyAlignment="1">
      <alignment horizontal="center" vertical="center" shrinkToFit="1"/>
    </xf>
    <xf numFmtId="0" fontId="24" fillId="0" borderId="39" xfId="0" applyFont="1" applyBorder="1" applyAlignment="1">
      <alignment horizontal="center" vertical="center" shrinkToFit="1"/>
    </xf>
  </cellXfs>
  <cellStyles count="2">
    <cellStyle name="標準" xfId="0" builtinId="0"/>
    <cellStyle name="ハイパーリンク" xfId="1" builtinId="8"/>
  </cellStyles>
  <dxfs count="16">
    <dxf>
      <fill>
        <patternFill patternType="lightUp"/>
      </fill>
    </dxf>
    <dxf>
      <fill>
        <patternFill patternType="lightUp"/>
      </fill>
    </dxf>
    <dxf>
      <fill>
        <patternFill patternType="lightUp">
          <bgColor auto="1"/>
        </patternFill>
      </fill>
    </dxf>
    <dxf>
      <fill>
        <patternFill patternType="lightUp">
          <bgColor auto="1"/>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
      <fill>
        <patternFill patternType="lightUp">
          <bgColor theme="0" tint="-0.5"/>
        </patternFill>
      </fill>
    </dxf>
  </dxfs>
  <tableStyles count="0" defaultTableStyle="TableStyleMedium2" defaultPivotStyle="PivotStyleLight16"/>
  <colors>
    <mruColors>
      <color rgb="FFFFFFFF"/>
      <color rgb="FFC20E93"/>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33</xdr:row>
      <xdr:rowOff>47625</xdr:rowOff>
    </xdr:from>
    <xdr:to xmlns:xdr="http://schemas.openxmlformats.org/drawingml/2006/spreadsheetDrawing">
      <xdr:col>14</xdr:col>
      <xdr:colOff>600075</xdr:colOff>
      <xdr:row>37</xdr:row>
      <xdr:rowOff>85725</xdr:rowOff>
    </xdr:to>
    <xdr:sp macro="" textlink="">
      <xdr:nvSpPr>
        <xdr:cNvPr id="5" name="左矢印 4"/>
        <xdr:cNvSpPr/>
      </xdr:nvSpPr>
      <xdr:spPr>
        <a:xfrm>
          <a:off x="10001250" y="7419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85725</xdr:colOff>
      <xdr:row>124</xdr:row>
      <xdr:rowOff>95250</xdr:rowOff>
    </xdr:from>
    <xdr:to xmlns:xdr="http://schemas.openxmlformats.org/drawingml/2006/spreadsheetDrawing">
      <xdr:col>14</xdr:col>
      <xdr:colOff>561975</xdr:colOff>
      <xdr:row>128</xdr:row>
      <xdr:rowOff>133350</xdr:rowOff>
    </xdr:to>
    <xdr:sp macro="" textlink="">
      <xdr:nvSpPr>
        <xdr:cNvPr id="13" name="左矢印 12"/>
        <xdr:cNvSpPr/>
      </xdr:nvSpPr>
      <xdr:spPr>
        <a:xfrm>
          <a:off x="9963150" y="23498175"/>
          <a:ext cx="476250" cy="6762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107315</xdr:colOff>
      <xdr:row>50</xdr:row>
      <xdr:rowOff>369570</xdr:rowOff>
    </xdr:from>
    <xdr:to xmlns:xdr="http://schemas.openxmlformats.org/drawingml/2006/spreadsheetDrawing">
      <xdr:col>14</xdr:col>
      <xdr:colOff>582930</xdr:colOff>
      <xdr:row>52</xdr:row>
      <xdr:rowOff>55245</xdr:rowOff>
    </xdr:to>
    <xdr:sp macro="" textlink="">
      <xdr:nvSpPr>
        <xdr:cNvPr id="10" name="左矢印 9"/>
        <xdr:cNvSpPr/>
      </xdr:nvSpPr>
      <xdr:spPr>
        <a:xfrm>
          <a:off x="9984740" y="10342245"/>
          <a:ext cx="475615" cy="6572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85725</xdr:colOff>
      <xdr:row>63</xdr:row>
      <xdr:rowOff>185420</xdr:rowOff>
    </xdr:from>
    <xdr:to xmlns:xdr="http://schemas.openxmlformats.org/drawingml/2006/spreadsheetDrawing">
      <xdr:col>14</xdr:col>
      <xdr:colOff>561975</xdr:colOff>
      <xdr:row>67</xdr:row>
      <xdr:rowOff>127635</xdr:rowOff>
    </xdr:to>
    <xdr:sp macro="" textlink="">
      <xdr:nvSpPr>
        <xdr:cNvPr id="12" name="左矢印 11"/>
        <xdr:cNvSpPr/>
      </xdr:nvSpPr>
      <xdr:spPr>
        <a:xfrm>
          <a:off x="9963150" y="13206095"/>
          <a:ext cx="476250" cy="6565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100965</xdr:colOff>
      <xdr:row>204</xdr:row>
      <xdr:rowOff>33020</xdr:rowOff>
    </xdr:from>
    <xdr:to xmlns:xdr="http://schemas.openxmlformats.org/drawingml/2006/spreadsheetDrawing">
      <xdr:col>14</xdr:col>
      <xdr:colOff>577215</xdr:colOff>
      <xdr:row>207</xdr:row>
      <xdr:rowOff>148590</xdr:rowOff>
    </xdr:to>
    <xdr:sp macro="" textlink="">
      <xdr:nvSpPr>
        <xdr:cNvPr id="15" name="左矢印 14"/>
        <xdr:cNvSpPr/>
      </xdr:nvSpPr>
      <xdr:spPr>
        <a:xfrm>
          <a:off x="9978390" y="36866195"/>
          <a:ext cx="476250" cy="68707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85725</xdr:colOff>
      <xdr:row>89</xdr:row>
      <xdr:rowOff>185420</xdr:rowOff>
    </xdr:from>
    <xdr:to xmlns:xdr="http://schemas.openxmlformats.org/drawingml/2006/spreadsheetDrawing">
      <xdr:col>14</xdr:col>
      <xdr:colOff>561975</xdr:colOff>
      <xdr:row>93</xdr:row>
      <xdr:rowOff>127635</xdr:rowOff>
    </xdr:to>
    <xdr:sp macro="" textlink="">
      <xdr:nvSpPr>
        <xdr:cNvPr id="19" name="左矢印 18"/>
        <xdr:cNvSpPr/>
      </xdr:nvSpPr>
      <xdr:spPr>
        <a:xfrm>
          <a:off x="9963150" y="17482820"/>
          <a:ext cx="476250" cy="6565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85725</xdr:colOff>
      <xdr:row>101</xdr:row>
      <xdr:rowOff>95250</xdr:rowOff>
    </xdr:from>
    <xdr:to xmlns:xdr="http://schemas.openxmlformats.org/drawingml/2006/spreadsheetDrawing">
      <xdr:col>14</xdr:col>
      <xdr:colOff>561975</xdr:colOff>
      <xdr:row>105</xdr:row>
      <xdr:rowOff>133350</xdr:rowOff>
    </xdr:to>
    <xdr:sp macro="" textlink="">
      <xdr:nvSpPr>
        <xdr:cNvPr id="16" name="左矢印 15"/>
        <xdr:cNvSpPr/>
      </xdr:nvSpPr>
      <xdr:spPr>
        <a:xfrm>
          <a:off x="9963150" y="19507200"/>
          <a:ext cx="476250" cy="6762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89535</xdr:colOff>
      <xdr:row>23</xdr:row>
      <xdr:rowOff>7620</xdr:rowOff>
    </xdr:from>
    <xdr:to xmlns:xdr="http://schemas.openxmlformats.org/drawingml/2006/spreadsheetDrawing">
      <xdr:col>14</xdr:col>
      <xdr:colOff>562610</xdr:colOff>
      <xdr:row>23</xdr:row>
      <xdr:rowOff>178435</xdr:rowOff>
    </xdr:to>
    <xdr:sp macro="" textlink="">
      <xdr:nvSpPr>
        <xdr:cNvPr id="2" name="左矢印 1"/>
        <xdr:cNvSpPr/>
      </xdr:nvSpPr>
      <xdr:spPr>
        <a:xfrm>
          <a:off x="9966960" y="5808345"/>
          <a:ext cx="473075" cy="1708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211455</xdr:colOff>
      <xdr:row>138</xdr:row>
      <xdr:rowOff>11430</xdr:rowOff>
    </xdr:from>
    <xdr:to xmlns:xdr="http://schemas.openxmlformats.org/drawingml/2006/spreadsheetDrawing">
      <xdr:col>5</xdr:col>
      <xdr:colOff>645795</xdr:colOff>
      <xdr:row>145</xdr:row>
      <xdr:rowOff>201295</xdr:rowOff>
    </xdr:to>
    <xdr:sp macro="" textlink="">
      <xdr:nvSpPr>
        <xdr:cNvPr id="2" name="角丸四角形 1"/>
        <xdr:cNvSpPr/>
      </xdr:nvSpPr>
      <xdr:spPr>
        <a:xfrm>
          <a:off x="3640455" y="30967680"/>
          <a:ext cx="434340" cy="1723390"/>
        </a:xfrm>
        <a:prstGeom prst="roundRect">
          <a:avLst/>
        </a:prstGeom>
        <a:solidFill>
          <a:srgbClr val="FFFF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mlns:xdr="http://schemas.openxmlformats.org/drawingml/2006/spreadsheetDrawing">
      <xdr:col>5</xdr:col>
      <xdr:colOff>31750</xdr:colOff>
      <xdr:row>150</xdr:row>
      <xdr:rowOff>140970</xdr:rowOff>
    </xdr:from>
    <xdr:to xmlns:xdr="http://schemas.openxmlformats.org/drawingml/2006/spreadsheetDrawing">
      <xdr:col>5</xdr:col>
      <xdr:colOff>179705</xdr:colOff>
      <xdr:row>159</xdr:row>
      <xdr:rowOff>193040</xdr:rowOff>
    </xdr:to>
    <xdr:sp macro="" textlink="">
      <xdr:nvSpPr>
        <xdr:cNvPr id="4" name="右矢印 3"/>
        <xdr:cNvSpPr/>
      </xdr:nvSpPr>
      <xdr:spPr>
        <a:xfrm>
          <a:off x="3460750" y="33726120"/>
          <a:ext cx="147955" cy="2023745"/>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211455</xdr:colOff>
      <xdr:row>147</xdr:row>
      <xdr:rowOff>0</xdr:rowOff>
    </xdr:from>
    <xdr:to xmlns:xdr="http://schemas.openxmlformats.org/drawingml/2006/spreadsheetDrawing">
      <xdr:col>5</xdr:col>
      <xdr:colOff>645795</xdr:colOff>
      <xdr:row>160</xdr:row>
      <xdr:rowOff>121285</xdr:rowOff>
    </xdr:to>
    <xdr:sp macro="" textlink="">
      <xdr:nvSpPr>
        <xdr:cNvPr id="5" name="角丸四角形 4"/>
        <xdr:cNvSpPr/>
      </xdr:nvSpPr>
      <xdr:spPr>
        <a:xfrm>
          <a:off x="3640455" y="32927925"/>
          <a:ext cx="434340" cy="2969260"/>
        </a:xfrm>
        <a:prstGeom prst="roundRect">
          <a:avLst/>
        </a:prstGeom>
        <a:solidFill>
          <a:srgbClr val="C20E93"/>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chemeClr val="bg1"/>
              </a:solidFill>
            </a:rPr>
            <a:t>非常体制確立</a:t>
          </a:r>
        </a:p>
      </xdr:txBody>
    </xdr:sp>
    <xdr:clientData/>
  </xdr:twoCellAnchor>
  <xdr:twoCellAnchor>
    <xdr:from xmlns:xdr="http://schemas.openxmlformats.org/drawingml/2006/spreadsheetDrawing">
      <xdr:col>5</xdr:col>
      <xdr:colOff>233045</xdr:colOff>
      <xdr:row>146</xdr:row>
      <xdr:rowOff>0</xdr:rowOff>
    </xdr:from>
    <xdr:to xmlns:xdr="http://schemas.openxmlformats.org/drawingml/2006/spreadsheetDrawing">
      <xdr:col>5</xdr:col>
      <xdr:colOff>603250</xdr:colOff>
      <xdr:row>146</xdr:row>
      <xdr:rowOff>169545</xdr:rowOff>
    </xdr:to>
    <xdr:sp macro="" textlink="">
      <xdr:nvSpPr>
        <xdr:cNvPr id="7" name="下矢印 6"/>
        <xdr:cNvSpPr/>
      </xdr:nvSpPr>
      <xdr:spPr>
        <a:xfrm>
          <a:off x="3662045" y="32708850"/>
          <a:ext cx="370205" cy="169545"/>
        </a:xfrm>
        <a:prstGeom prst="downArrow">
          <a:avLst/>
        </a:prstGeom>
        <a:gradFill>
          <a:gsLst>
            <a:gs pos="0">
              <a:schemeClr val="bg1"/>
            </a:gs>
            <a:gs pos="100000">
              <a:srgbClr val="FF0000"/>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31750</xdr:colOff>
      <xdr:row>139</xdr:row>
      <xdr:rowOff>140970</xdr:rowOff>
    </xdr:from>
    <xdr:to xmlns:xdr="http://schemas.openxmlformats.org/drawingml/2006/spreadsheetDrawing">
      <xdr:col>5</xdr:col>
      <xdr:colOff>179705</xdr:colOff>
      <xdr:row>142</xdr:row>
      <xdr:rowOff>193040</xdr:rowOff>
    </xdr:to>
    <xdr:sp macro="" textlink="">
      <xdr:nvSpPr>
        <xdr:cNvPr id="9" name="右矢印 8"/>
        <xdr:cNvSpPr/>
      </xdr:nvSpPr>
      <xdr:spPr>
        <a:xfrm>
          <a:off x="3460750" y="31316295"/>
          <a:ext cx="147955" cy="709295"/>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65288;&#30331;&#37682;&#29992;&#12513;&#12540;&#12523;&#12450;&#12489;&#12524;&#12473;&#65306;d-touroku@rt.city.rikuzentakata.iwate.jp&#65289;" TargetMode="External"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A1:AD249"/>
  <sheetViews>
    <sheetView tabSelected="1" view="pageBreakPreview" zoomScale="85" zoomScaleNormal="55" zoomScaleSheetLayoutView="85" workbookViewId="0"/>
  </sheetViews>
  <sheetFormatPr defaultColWidth="9" defaultRowHeight="14.25"/>
  <cols>
    <col min="1" max="1" width="9" style="1"/>
    <col min="2" max="2" width="4.5" style="2" customWidth="1"/>
    <col min="3" max="3" width="40" style="2" customWidth="1"/>
    <col min="4" max="4" width="1.625" style="2" customWidth="1"/>
    <col min="5" max="5" width="5.625" style="2" customWidth="1"/>
    <col min="6" max="6" width="3.5" style="2" bestFit="1" customWidth="1"/>
    <col min="7" max="7" width="4" style="2" customWidth="1"/>
    <col min="8" max="8" width="3.5" style="2" bestFit="1" customWidth="1"/>
    <col min="9" max="9" width="4.875" style="2" customWidth="1"/>
    <col min="10" max="10" width="3.5" style="2" bestFit="1" customWidth="1"/>
    <col min="11" max="11" width="9.875" style="2" customWidth="1"/>
    <col min="12" max="12" width="5.875" style="2" bestFit="1" customWidth="1"/>
    <col min="13" max="13" width="1.625" style="2" customWidth="1"/>
    <col min="14" max="14" width="32.125" style="3" customWidth="1"/>
    <col min="15" max="20" width="9" style="2"/>
    <col min="21" max="21" width="6.875" style="2" bestFit="1" customWidth="1"/>
    <col min="22" max="22" width="9.5" style="2" bestFit="1" customWidth="1"/>
    <col min="23" max="23" width="13.875" style="2" bestFit="1" customWidth="1"/>
    <col min="24" max="16384" width="9" style="2"/>
  </cols>
  <sheetData>
    <row r="1" spans="1:23" ht="21">
      <c r="B1" s="16" t="s">
        <v>31</v>
      </c>
    </row>
    <row r="2" spans="1:23" ht="17.25" customHeight="1"/>
    <row r="3" spans="1:23" ht="24.75">
      <c r="B3" s="17" t="s">
        <v>101</v>
      </c>
    </row>
    <row r="4" spans="1:23" ht="144" customHeight="1">
      <c r="B4" s="18" t="s">
        <v>314</v>
      </c>
      <c r="C4" s="32"/>
      <c r="D4" s="32"/>
      <c r="E4" s="32"/>
      <c r="F4" s="32"/>
      <c r="G4" s="32"/>
      <c r="H4" s="32"/>
      <c r="I4" s="32"/>
      <c r="J4" s="32"/>
      <c r="K4" s="32"/>
      <c r="L4" s="32"/>
      <c r="M4" s="32"/>
      <c r="N4" s="174"/>
    </row>
    <row r="5" spans="1:23" ht="17.25" customHeight="1"/>
    <row r="6" spans="1:23" ht="17.25" customHeight="1"/>
    <row r="7" spans="1:23" ht="17.25" customHeight="1">
      <c r="A7" s="5" t="s">
        <v>230</v>
      </c>
      <c r="B7" s="19" t="s">
        <v>3</v>
      </c>
      <c r="C7" s="33"/>
      <c r="D7" s="49"/>
      <c r="E7" s="33" t="s">
        <v>2</v>
      </c>
      <c r="F7" s="33"/>
      <c r="G7" s="33"/>
      <c r="H7" s="33"/>
      <c r="I7" s="33"/>
      <c r="J7" s="33"/>
      <c r="K7" s="33"/>
      <c r="L7" s="33"/>
      <c r="M7" s="143"/>
      <c r="N7" s="175" t="s">
        <v>6</v>
      </c>
    </row>
    <row r="8" spans="1:23" ht="17.25" customHeight="1">
      <c r="A8" s="6" t="s">
        <v>63</v>
      </c>
      <c r="B8" s="20" t="s">
        <v>24</v>
      </c>
      <c r="C8" s="34"/>
      <c r="D8" s="50"/>
      <c r="E8" s="50"/>
      <c r="F8" s="50"/>
      <c r="G8" s="50"/>
      <c r="H8" s="50"/>
      <c r="I8" s="50"/>
      <c r="J8" s="50"/>
      <c r="K8" s="50"/>
      <c r="L8" s="50"/>
      <c r="M8" s="50"/>
      <c r="N8" s="176"/>
    </row>
    <row r="9" spans="1:23" ht="7.5" customHeight="1">
      <c r="A9" s="7"/>
      <c r="B9" s="21"/>
      <c r="C9" s="35"/>
      <c r="D9" s="51"/>
      <c r="E9" s="35"/>
      <c r="F9" s="35"/>
      <c r="G9" s="35"/>
      <c r="H9" s="35"/>
      <c r="I9" s="35"/>
      <c r="J9" s="35"/>
      <c r="K9" s="35"/>
      <c r="L9" s="35"/>
      <c r="M9" s="144"/>
      <c r="N9" s="177"/>
    </row>
    <row r="10" spans="1:23" s="4" customFormat="1" ht="17.25" customHeight="1">
      <c r="A10" s="7"/>
      <c r="B10" s="22" t="s">
        <v>165</v>
      </c>
      <c r="C10" s="36" t="s">
        <v>176</v>
      </c>
      <c r="D10" s="52"/>
      <c r="E10" s="67">
        <f ca="1">YEAR(TODAY())</f>
        <v>2026</v>
      </c>
      <c r="F10" s="101" t="s">
        <v>11</v>
      </c>
      <c r="G10" s="67">
        <v>12</v>
      </c>
      <c r="H10" s="101" t="s">
        <v>34</v>
      </c>
      <c r="I10" s="67">
        <v>1</v>
      </c>
      <c r="J10" s="101" t="s">
        <v>35</v>
      </c>
      <c r="K10" s="101"/>
      <c r="L10" s="101"/>
      <c r="M10" s="145"/>
      <c r="N10" s="178">
        <v>45627</v>
      </c>
    </row>
    <row r="11" spans="1:23" s="4" customFormat="1" ht="7.5" customHeight="1">
      <c r="A11" s="7"/>
      <c r="B11" s="23"/>
      <c r="C11" s="37"/>
      <c r="D11" s="53"/>
      <c r="E11" s="37"/>
      <c r="F11" s="101"/>
      <c r="G11" s="37"/>
      <c r="H11" s="101"/>
      <c r="I11" s="37"/>
      <c r="J11" s="101"/>
      <c r="K11" s="101"/>
      <c r="L11" s="101"/>
      <c r="M11" s="145"/>
      <c r="N11" s="178"/>
    </row>
    <row r="12" spans="1:23" ht="17.25" customHeight="1">
      <c r="A12" s="7"/>
      <c r="B12" s="24" t="s">
        <v>165</v>
      </c>
      <c r="C12" s="38" t="s">
        <v>178</v>
      </c>
      <c r="D12" s="54"/>
      <c r="E12" s="68" t="s">
        <v>322</v>
      </c>
      <c r="F12" s="102"/>
      <c r="G12" s="102"/>
      <c r="H12" s="102"/>
      <c r="I12" s="102"/>
      <c r="J12" s="102"/>
      <c r="K12" s="102"/>
      <c r="L12" s="134"/>
      <c r="M12" s="146"/>
      <c r="N12" s="179" t="s">
        <v>187</v>
      </c>
    </row>
    <row r="13" spans="1:23" ht="7.5" customHeight="1">
      <c r="A13" s="7"/>
      <c r="B13" s="25"/>
      <c r="C13" s="39"/>
      <c r="D13" s="55"/>
      <c r="E13" s="36"/>
      <c r="F13" s="36"/>
      <c r="G13" s="36"/>
      <c r="H13" s="36"/>
      <c r="I13" s="36"/>
      <c r="J13" s="36"/>
      <c r="K13" s="36"/>
      <c r="L13" s="36"/>
      <c r="M13" s="147"/>
      <c r="N13" s="179"/>
    </row>
    <row r="14" spans="1:23" ht="17.25" customHeight="1">
      <c r="A14" s="7"/>
      <c r="B14" s="24" t="s">
        <v>165</v>
      </c>
      <c r="C14" s="38" t="s">
        <v>152</v>
      </c>
      <c r="D14" s="54"/>
      <c r="E14" s="68" t="s">
        <v>243</v>
      </c>
      <c r="F14" s="102"/>
      <c r="G14" s="102"/>
      <c r="H14" s="102"/>
      <c r="I14" s="102"/>
      <c r="J14" s="102"/>
      <c r="K14" s="102"/>
      <c r="L14" s="134"/>
      <c r="M14" s="146"/>
      <c r="N14" s="179" t="s">
        <v>5</v>
      </c>
      <c r="P14" s="38"/>
      <c r="Q14" s="38"/>
      <c r="R14" s="38"/>
      <c r="S14" s="38"/>
      <c r="T14" s="38"/>
      <c r="W14" s="2" t="s">
        <v>300</v>
      </c>
    </row>
    <row r="15" spans="1:23" ht="7.5" customHeight="1">
      <c r="A15" s="7"/>
      <c r="B15" s="25"/>
      <c r="C15" s="39"/>
      <c r="D15" s="55"/>
      <c r="E15" s="69"/>
      <c r="F15" s="69"/>
      <c r="G15" s="69"/>
      <c r="H15" s="69"/>
      <c r="I15" s="69"/>
      <c r="J15" s="69"/>
      <c r="K15" s="69"/>
      <c r="L15" s="69"/>
      <c r="M15" s="148"/>
      <c r="N15" s="179"/>
      <c r="P15" s="38"/>
      <c r="Q15" s="38"/>
      <c r="R15" s="38"/>
      <c r="S15" s="38"/>
      <c r="T15" s="38"/>
      <c r="W15" s="2" t="s">
        <v>271</v>
      </c>
    </row>
    <row r="16" spans="1:23" ht="17.25" customHeight="1">
      <c r="A16" s="7"/>
      <c r="B16" s="24" t="s">
        <v>165</v>
      </c>
      <c r="C16" s="38" t="s">
        <v>179</v>
      </c>
      <c r="D16" s="54"/>
      <c r="E16" s="68" t="s">
        <v>114</v>
      </c>
      <c r="F16" s="102"/>
      <c r="G16" s="102"/>
      <c r="H16" s="102"/>
      <c r="I16" s="102"/>
      <c r="J16" s="102"/>
      <c r="K16" s="102"/>
      <c r="L16" s="134"/>
      <c r="M16" s="146"/>
      <c r="N16" s="179" t="s">
        <v>296</v>
      </c>
      <c r="W16" s="2" t="s">
        <v>218</v>
      </c>
    </row>
    <row r="17" spans="1:23" ht="7.5" customHeight="1">
      <c r="A17" s="7"/>
      <c r="B17" s="25"/>
      <c r="C17" s="39"/>
      <c r="D17" s="55"/>
      <c r="E17" s="69"/>
      <c r="F17" s="69"/>
      <c r="G17" s="69"/>
      <c r="H17" s="69"/>
      <c r="I17" s="69"/>
      <c r="J17" s="69"/>
      <c r="K17" s="69"/>
      <c r="L17" s="69"/>
      <c r="M17" s="148"/>
      <c r="N17" s="179"/>
      <c r="P17" s="38"/>
      <c r="Q17" s="38"/>
      <c r="R17" s="38"/>
      <c r="S17" s="38"/>
      <c r="T17" s="38"/>
      <c r="W17" s="2" t="s">
        <v>10</v>
      </c>
    </row>
    <row r="18" spans="1:23" ht="17.25" customHeight="1">
      <c r="A18" s="7"/>
      <c r="B18" s="24" t="s">
        <v>165</v>
      </c>
      <c r="C18" s="38" t="s">
        <v>295</v>
      </c>
      <c r="D18" s="54"/>
      <c r="E18" s="68" t="s">
        <v>243</v>
      </c>
      <c r="F18" s="102"/>
      <c r="G18" s="102"/>
      <c r="H18" s="102"/>
      <c r="I18" s="102"/>
      <c r="J18" s="102"/>
      <c r="K18" s="102"/>
      <c r="L18" s="134"/>
      <c r="M18" s="146"/>
      <c r="N18" s="179"/>
      <c r="W18" s="2" t="s">
        <v>145</v>
      </c>
    </row>
    <row r="19" spans="1:23" ht="7.5" customHeight="1">
      <c r="A19" s="7"/>
      <c r="B19" s="25"/>
      <c r="C19" s="39"/>
      <c r="D19" s="55"/>
      <c r="E19" s="69"/>
      <c r="F19" s="69"/>
      <c r="G19" s="69"/>
      <c r="H19" s="69"/>
      <c r="I19" s="69"/>
      <c r="J19" s="69"/>
      <c r="K19" s="69"/>
      <c r="L19" s="69"/>
      <c r="M19" s="148"/>
      <c r="N19" s="179"/>
      <c r="W19" s="2" t="s">
        <v>75</v>
      </c>
    </row>
    <row r="20" spans="1:23" ht="17.25" customHeight="1">
      <c r="A20" s="7"/>
      <c r="B20" s="24" t="s">
        <v>165</v>
      </c>
      <c r="C20" s="38" t="s">
        <v>292</v>
      </c>
      <c r="D20" s="54"/>
      <c r="E20" s="68"/>
      <c r="F20" s="102"/>
      <c r="G20" s="102"/>
      <c r="H20" s="102"/>
      <c r="I20" s="102"/>
      <c r="J20" s="102"/>
      <c r="K20" s="102"/>
      <c r="L20" s="134"/>
      <c r="M20" s="146"/>
      <c r="N20" s="179"/>
      <c r="P20" s="38"/>
      <c r="Q20" s="38"/>
      <c r="R20" s="38"/>
      <c r="S20" s="38"/>
      <c r="T20" s="38"/>
      <c r="W20" s="2" t="s">
        <v>302</v>
      </c>
    </row>
    <row r="21" spans="1:23" ht="7.5" customHeight="1">
      <c r="A21" s="7"/>
      <c r="B21" s="25"/>
      <c r="C21" s="39"/>
      <c r="D21" s="55"/>
      <c r="E21" s="69"/>
      <c r="F21" s="69"/>
      <c r="G21" s="69"/>
      <c r="H21" s="69"/>
      <c r="I21" s="69"/>
      <c r="J21" s="69"/>
      <c r="K21" s="69"/>
      <c r="L21" s="69"/>
      <c r="M21" s="148"/>
      <c r="N21" s="179"/>
      <c r="W21" s="2" t="s">
        <v>211</v>
      </c>
    </row>
    <row r="22" spans="1:23" ht="17.25" customHeight="1">
      <c r="A22" s="7"/>
      <c r="B22" s="24" t="s">
        <v>165</v>
      </c>
      <c r="C22" s="38" t="s">
        <v>181</v>
      </c>
      <c r="D22" s="54"/>
      <c r="E22" s="68" t="s">
        <v>111</v>
      </c>
      <c r="F22" s="102"/>
      <c r="G22" s="102"/>
      <c r="H22" s="102"/>
      <c r="I22" s="102"/>
      <c r="J22" s="102"/>
      <c r="K22" s="102"/>
      <c r="L22" s="134"/>
      <c r="M22" s="146"/>
      <c r="N22" s="179" t="s">
        <v>111</v>
      </c>
      <c r="P22" s="38"/>
      <c r="Q22" s="38"/>
      <c r="R22" s="38"/>
      <c r="S22" s="38"/>
      <c r="T22" s="38"/>
    </row>
    <row r="23" spans="1:23" ht="7.5" customHeight="1">
      <c r="A23" s="7"/>
      <c r="B23" s="25"/>
      <c r="C23" s="39"/>
      <c r="D23" s="55"/>
      <c r="E23" s="69"/>
      <c r="F23" s="69"/>
      <c r="G23" s="69"/>
      <c r="H23" s="69"/>
      <c r="I23" s="69"/>
      <c r="J23" s="69"/>
      <c r="K23" s="69"/>
      <c r="L23" s="69"/>
      <c r="M23" s="148"/>
      <c r="N23" s="179"/>
      <c r="P23" s="192" t="s">
        <v>294</v>
      </c>
      <c r="Q23" s="192"/>
      <c r="R23" s="192"/>
      <c r="S23" s="192"/>
      <c r="T23" s="192"/>
    </row>
    <row r="24" spans="1:23" ht="17.25" customHeight="1">
      <c r="A24" s="7"/>
      <c r="B24" s="24" t="s">
        <v>165</v>
      </c>
      <c r="C24" s="38" t="s">
        <v>293</v>
      </c>
      <c r="D24" s="54"/>
      <c r="E24" s="68" t="s">
        <v>322</v>
      </c>
      <c r="F24" s="102"/>
      <c r="G24" s="102"/>
      <c r="H24" s="102"/>
      <c r="I24" s="102"/>
      <c r="J24" s="102"/>
      <c r="K24" s="102"/>
      <c r="L24" s="134"/>
      <c r="M24" s="146"/>
      <c r="N24" s="179"/>
      <c r="P24" s="192"/>
      <c r="Q24" s="192"/>
      <c r="R24" s="192"/>
      <c r="S24" s="192"/>
      <c r="T24" s="192"/>
    </row>
    <row r="25" spans="1:23" ht="7.5" customHeight="1">
      <c r="A25" s="7"/>
      <c r="B25" s="25"/>
      <c r="C25" s="39"/>
      <c r="D25" s="55"/>
      <c r="E25" s="69"/>
      <c r="F25" s="69"/>
      <c r="G25" s="69"/>
      <c r="H25" s="69"/>
      <c r="I25" s="69"/>
      <c r="J25" s="69"/>
      <c r="K25" s="69"/>
      <c r="L25" s="69"/>
      <c r="M25" s="148"/>
      <c r="N25" s="179"/>
      <c r="P25" s="38"/>
      <c r="Q25" s="38"/>
      <c r="R25" s="38"/>
      <c r="S25" s="38"/>
      <c r="T25" s="38"/>
    </row>
    <row r="26" spans="1:23" ht="17.25" customHeight="1">
      <c r="A26" s="7"/>
      <c r="B26" s="24"/>
      <c r="C26" s="38" t="s">
        <v>222</v>
      </c>
      <c r="D26" s="54"/>
      <c r="E26" s="70" t="s">
        <v>215</v>
      </c>
      <c r="F26" s="103"/>
      <c r="G26" s="103"/>
      <c r="H26" s="103"/>
      <c r="I26" s="103"/>
      <c r="J26" s="103"/>
      <c r="K26" s="103"/>
      <c r="L26" s="130"/>
      <c r="M26" s="146"/>
      <c r="N26" s="179"/>
      <c r="P26" s="38"/>
      <c r="Q26" s="38"/>
      <c r="R26" s="38"/>
      <c r="S26" s="38"/>
      <c r="T26" s="38"/>
    </row>
    <row r="27" spans="1:23" ht="7.5" customHeight="1">
      <c r="A27" s="7"/>
      <c r="B27" s="24"/>
      <c r="C27" s="38"/>
      <c r="D27" s="54"/>
      <c r="E27" s="71"/>
      <c r="F27" s="71"/>
      <c r="G27" s="71"/>
      <c r="H27" s="71"/>
      <c r="I27" s="71"/>
      <c r="J27" s="71"/>
      <c r="K27" s="71"/>
      <c r="L27" s="71"/>
      <c r="M27" s="146"/>
      <c r="N27" s="179"/>
      <c r="P27" s="38"/>
      <c r="Q27" s="38"/>
      <c r="R27" s="38"/>
      <c r="S27" s="38"/>
      <c r="T27" s="38"/>
    </row>
    <row r="28" spans="1:23" ht="17.25" customHeight="1">
      <c r="A28" s="7"/>
      <c r="B28" s="24"/>
      <c r="C28" s="38" t="s">
        <v>92</v>
      </c>
      <c r="D28" s="54"/>
      <c r="E28" s="70" t="s">
        <v>323</v>
      </c>
      <c r="F28" s="103"/>
      <c r="G28" s="103"/>
      <c r="H28" s="103"/>
      <c r="I28" s="103"/>
      <c r="J28" s="103"/>
      <c r="K28" s="130"/>
      <c r="L28" s="71" t="s">
        <v>237</v>
      </c>
      <c r="M28" s="146"/>
      <c r="N28" s="179"/>
      <c r="P28" s="38"/>
      <c r="Q28" s="38"/>
      <c r="R28" s="38"/>
      <c r="S28" s="38"/>
      <c r="T28" s="38"/>
    </row>
    <row r="29" spans="1:23" ht="7.5" customHeight="1">
      <c r="A29" s="7"/>
      <c r="B29" s="24"/>
      <c r="C29" s="38"/>
      <c r="D29" s="54"/>
      <c r="E29" s="36"/>
      <c r="F29" s="36"/>
      <c r="G29" s="36"/>
      <c r="H29" s="36"/>
      <c r="I29" s="36"/>
      <c r="J29" s="36"/>
      <c r="K29" s="36"/>
      <c r="L29" s="36"/>
      <c r="M29" s="147"/>
      <c r="N29" s="179"/>
      <c r="P29" s="38"/>
      <c r="Q29" s="38"/>
      <c r="R29" s="38"/>
      <c r="S29" s="38"/>
      <c r="T29" s="38"/>
    </row>
    <row r="30" spans="1:23" ht="7.5" customHeight="1">
      <c r="A30" s="7"/>
      <c r="B30" s="24"/>
      <c r="C30" s="38"/>
      <c r="D30" s="54"/>
      <c r="E30" s="36"/>
      <c r="F30" s="36"/>
      <c r="G30" s="36"/>
      <c r="H30" s="36"/>
      <c r="I30" s="36"/>
      <c r="J30" s="36"/>
      <c r="K30" s="36"/>
      <c r="L30" s="36"/>
      <c r="M30" s="147"/>
      <c r="N30" s="179"/>
      <c r="P30" s="38"/>
      <c r="Q30" s="38"/>
      <c r="R30" s="38"/>
      <c r="S30" s="38"/>
      <c r="T30" s="38"/>
    </row>
    <row r="31" spans="1:23" ht="17.25" customHeight="1">
      <c r="A31" s="7"/>
      <c r="B31" s="26" t="s">
        <v>174</v>
      </c>
      <c r="C31" s="40"/>
      <c r="D31" s="40"/>
      <c r="E31" s="72"/>
      <c r="F31" s="72"/>
      <c r="G31" s="72"/>
      <c r="H31" s="72"/>
      <c r="I31" s="72"/>
      <c r="J31" s="72"/>
      <c r="K31" s="72"/>
      <c r="L31" s="72"/>
      <c r="M31" s="72"/>
      <c r="N31" s="180"/>
      <c r="P31" s="38"/>
      <c r="Q31" s="38"/>
      <c r="R31" s="38"/>
      <c r="S31" s="38"/>
      <c r="T31" s="38"/>
    </row>
    <row r="32" spans="1:23" ht="7.5" customHeight="1">
      <c r="A32" s="7"/>
      <c r="B32" s="24"/>
      <c r="C32" s="38"/>
      <c r="D32" s="54"/>
      <c r="E32" s="36"/>
      <c r="F32" s="36"/>
      <c r="G32" s="36"/>
      <c r="H32" s="36"/>
      <c r="I32" s="36"/>
      <c r="J32" s="36"/>
      <c r="K32" s="36"/>
      <c r="L32" s="36"/>
      <c r="M32" s="147"/>
      <c r="N32" s="179"/>
    </row>
    <row r="33" spans="1:20" ht="17.25" customHeight="1">
      <c r="A33" s="7"/>
      <c r="B33" s="24"/>
      <c r="C33" s="38" t="s">
        <v>66</v>
      </c>
      <c r="D33" s="54"/>
      <c r="E33" s="73" t="s">
        <v>33</v>
      </c>
      <c r="F33" s="73"/>
      <c r="G33" s="116">
        <v>5</v>
      </c>
      <c r="H33" s="71" t="s">
        <v>234</v>
      </c>
      <c r="I33" s="73" t="s">
        <v>49</v>
      </c>
      <c r="J33" s="73"/>
      <c r="K33" s="116">
        <v>10</v>
      </c>
      <c r="L33" s="2" t="s">
        <v>234</v>
      </c>
      <c r="M33" s="149"/>
      <c r="N33" s="179" t="s">
        <v>1</v>
      </c>
      <c r="P33" s="38" t="s">
        <v>98</v>
      </c>
      <c r="Q33" s="2"/>
      <c r="R33" s="2"/>
      <c r="S33" s="2"/>
      <c r="T33" s="2"/>
    </row>
    <row r="34" spans="1:20" ht="7.5" customHeight="1">
      <c r="A34" s="7"/>
      <c r="B34" s="24"/>
      <c r="C34" s="38"/>
      <c r="D34" s="54"/>
      <c r="E34" s="36"/>
      <c r="F34" s="36"/>
      <c r="G34" s="36"/>
      <c r="H34" s="36"/>
      <c r="I34" s="36"/>
      <c r="J34" s="36"/>
      <c r="K34" s="36"/>
      <c r="L34" s="36"/>
      <c r="M34" s="147"/>
      <c r="N34" s="179"/>
      <c r="P34" s="2"/>
      <c r="Q34" s="2"/>
      <c r="R34" s="2"/>
      <c r="S34" s="2"/>
      <c r="T34" s="2"/>
    </row>
    <row r="35" spans="1:20" ht="17.25" customHeight="1">
      <c r="A35" s="7"/>
      <c r="B35" s="24"/>
      <c r="C35" s="38" t="s">
        <v>55</v>
      </c>
      <c r="D35" s="54"/>
      <c r="E35" s="73" t="s">
        <v>33</v>
      </c>
      <c r="F35" s="73"/>
      <c r="G35" s="116">
        <v>2</v>
      </c>
      <c r="H35" s="71" t="s">
        <v>234</v>
      </c>
      <c r="I35" s="73" t="s">
        <v>49</v>
      </c>
      <c r="J35" s="73"/>
      <c r="K35" s="116">
        <v>10</v>
      </c>
      <c r="L35" s="2" t="s">
        <v>234</v>
      </c>
      <c r="M35" s="149"/>
      <c r="N35" s="179" t="s">
        <v>95</v>
      </c>
      <c r="P35" s="2"/>
      <c r="Q35" s="2"/>
      <c r="R35" s="2"/>
      <c r="S35" s="2"/>
      <c r="T35" s="2"/>
    </row>
    <row r="36" spans="1:20" ht="7.5" customHeight="1">
      <c r="A36" s="7"/>
      <c r="B36" s="24"/>
      <c r="C36" s="38"/>
      <c r="D36" s="54"/>
      <c r="E36" s="36"/>
      <c r="F36" s="36"/>
      <c r="G36" s="36"/>
      <c r="H36" s="36"/>
      <c r="I36" s="36"/>
      <c r="J36" s="36"/>
      <c r="K36" s="36"/>
      <c r="L36" s="36"/>
      <c r="M36" s="147"/>
      <c r="N36" s="179"/>
      <c r="P36" s="2"/>
      <c r="Q36" s="2"/>
      <c r="R36" s="2"/>
      <c r="S36" s="2"/>
      <c r="T36" s="2"/>
    </row>
    <row r="37" spans="1:20" ht="17.25" customHeight="1">
      <c r="A37" s="7"/>
      <c r="B37" s="24"/>
      <c r="C37" s="38" t="s">
        <v>47</v>
      </c>
      <c r="D37" s="54"/>
      <c r="E37" s="4" t="s">
        <v>16</v>
      </c>
      <c r="F37" s="74"/>
      <c r="G37" s="117"/>
      <c r="H37" s="117"/>
      <c r="I37" s="125" t="s">
        <v>261</v>
      </c>
      <c r="J37" s="127"/>
      <c r="K37" s="127"/>
      <c r="L37" s="135"/>
      <c r="M37" s="150"/>
      <c r="N37" s="179" t="s">
        <v>141</v>
      </c>
      <c r="P37" s="2"/>
      <c r="Q37" s="2"/>
      <c r="R37" s="2"/>
      <c r="S37" s="2"/>
      <c r="T37" s="2"/>
    </row>
    <row r="38" spans="1:20" ht="7.5" customHeight="1">
      <c r="A38" s="7"/>
      <c r="B38" s="24"/>
      <c r="C38" s="38"/>
      <c r="D38" s="54"/>
      <c r="E38" s="74"/>
      <c r="F38" s="74"/>
      <c r="G38" s="117"/>
      <c r="H38" s="117"/>
      <c r="I38" s="74"/>
      <c r="J38" s="74"/>
      <c r="K38" s="74"/>
      <c r="L38" s="136"/>
      <c r="M38" s="151"/>
      <c r="N38" s="179"/>
      <c r="P38" s="2"/>
      <c r="Q38" s="2"/>
      <c r="R38" s="2"/>
      <c r="S38" s="2"/>
      <c r="T38" s="2"/>
    </row>
    <row r="39" spans="1:20" ht="17.25" customHeight="1">
      <c r="A39" s="7"/>
      <c r="B39" s="24"/>
      <c r="C39" s="38"/>
      <c r="D39" s="54"/>
      <c r="E39" s="73" t="s">
        <v>33</v>
      </c>
      <c r="F39" s="73"/>
      <c r="G39" s="116">
        <v>5</v>
      </c>
      <c r="H39" s="71" t="s">
        <v>234</v>
      </c>
      <c r="I39" s="73" t="s">
        <v>49</v>
      </c>
      <c r="J39" s="73"/>
      <c r="K39" s="116">
        <v>10</v>
      </c>
      <c r="L39" s="2" t="s">
        <v>234</v>
      </c>
      <c r="M39" s="152"/>
      <c r="N39" s="179" t="s">
        <v>1</v>
      </c>
      <c r="P39" s="2"/>
      <c r="Q39" s="2"/>
      <c r="R39" s="2"/>
      <c r="S39" s="2"/>
      <c r="T39" s="2"/>
    </row>
    <row r="40" spans="1:20" ht="7.5" customHeight="1">
      <c r="A40" s="8"/>
      <c r="B40" s="27"/>
      <c r="C40" s="41"/>
      <c r="D40" s="56"/>
      <c r="E40" s="75"/>
      <c r="F40" s="75"/>
      <c r="G40" s="75"/>
      <c r="H40" s="75"/>
      <c r="I40" s="75"/>
      <c r="J40" s="75"/>
      <c r="K40" s="75"/>
      <c r="L40" s="75"/>
      <c r="M40" s="153"/>
      <c r="N40" s="181"/>
    </row>
    <row r="41" spans="1:20" ht="17.25" customHeight="1">
      <c r="A41" s="9"/>
      <c r="B41" s="26" t="s">
        <v>245</v>
      </c>
      <c r="C41" s="40"/>
      <c r="D41" s="40"/>
      <c r="E41" s="72"/>
      <c r="F41" s="72"/>
      <c r="G41" s="72"/>
      <c r="H41" s="72"/>
      <c r="I41" s="72"/>
      <c r="J41" s="72"/>
      <c r="K41" s="72"/>
      <c r="L41" s="72"/>
      <c r="M41" s="72"/>
      <c r="N41" s="180"/>
    </row>
    <row r="42" spans="1:20" ht="7.5" customHeight="1">
      <c r="A42" s="9"/>
      <c r="B42" s="25"/>
      <c r="C42" s="39"/>
      <c r="D42" s="57"/>
      <c r="E42" s="76"/>
      <c r="F42" s="76"/>
      <c r="G42" s="76"/>
      <c r="H42" s="76"/>
      <c r="I42" s="76"/>
      <c r="J42" s="76"/>
      <c r="K42" s="76"/>
      <c r="L42" s="76"/>
      <c r="M42" s="154"/>
      <c r="N42" s="179"/>
    </row>
    <row r="43" spans="1:20" ht="17.25" customHeight="1">
      <c r="A43" s="9"/>
      <c r="B43" s="25"/>
      <c r="C43" s="39" t="s">
        <v>182</v>
      </c>
      <c r="D43" s="55"/>
      <c r="E43" s="77"/>
      <c r="F43" s="77"/>
      <c r="G43" s="77"/>
      <c r="H43" s="77"/>
      <c r="I43" s="77"/>
      <c r="J43" s="77"/>
      <c r="K43" s="77"/>
      <c r="L43" s="77"/>
      <c r="M43" s="148"/>
      <c r="N43" s="179"/>
    </row>
    <row r="44" spans="1:20" ht="7.5" customHeight="1">
      <c r="A44" s="9"/>
      <c r="B44" s="25"/>
      <c r="C44" s="39"/>
      <c r="D44" s="55"/>
      <c r="E44" s="69"/>
      <c r="F44" s="69"/>
      <c r="G44" s="69"/>
      <c r="H44" s="69"/>
      <c r="I44" s="69"/>
      <c r="J44" s="69"/>
      <c r="K44" s="69"/>
      <c r="L44" s="69"/>
      <c r="M44" s="148"/>
      <c r="N44" s="179"/>
    </row>
    <row r="45" spans="1:20" ht="17.25" customHeight="1">
      <c r="A45" s="9"/>
      <c r="B45" s="25"/>
      <c r="C45" s="39" t="s">
        <v>240</v>
      </c>
      <c r="D45" s="55"/>
      <c r="E45" s="78"/>
      <c r="F45" s="104"/>
      <c r="G45" s="104"/>
      <c r="H45" s="104"/>
      <c r="I45" s="104"/>
      <c r="J45" s="104"/>
      <c r="K45" s="131"/>
      <c r="L45" s="36" t="s">
        <v>73</v>
      </c>
      <c r="M45" s="148"/>
      <c r="N45" s="179"/>
    </row>
    <row r="46" spans="1:20" ht="7.5" customHeight="1">
      <c r="A46" s="9"/>
      <c r="B46" s="25"/>
      <c r="C46" s="39"/>
      <c r="D46" s="55"/>
      <c r="E46" s="79"/>
      <c r="F46" s="79"/>
      <c r="G46" s="79"/>
      <c r="H46" s="79"/>
      <c r="I46" s="79"/>
      <c r="J46" s="79"/>
      <c r="K46" s="79"/>
      <c r="L46" s="69"/>
      <c r="M46" s="148"/>
      <c r="N46" s="179"/>
    </row>
    <row r="47" spans="1:20" ht="17.25" customHeight="1">
      <c r="A47" s="9"/>
      <c r="B47" s="25"/>
      <c r="C47" s="39" t="s">
        <v>246</v>
      </c>
      <c r="D47" s="55"/>
      <c r="E47" s="78"/>
      <c r="F47" s="104"/>
      <c r="G47" s="104"/>
      <c r="H47" s="104"/>
      <c r="I47" s="104"/>
      <c r="J47" s="104"/>
      <c r="K47" s="131"/>
      <c r="L47" s="137" t="s">
        <v>73</v>
      </c>
      <c r="M47" s="148"/>
      <c r="N47" s="179"/>
    </row>
    <row r="48" spans="1:20" ht="7.5" customHeight="1">
      <c r="A48" s="9"/>
      <c r="B48" s="27"/>
      <c r="C48" s="41"/>
      <c r="D48" s="56"/>
      <c r="E48" s="75"/>
      <c r="F48" s="75"/>
      <c r="G48" s="75"/>
      <c r="H48" s="75"/>
      <c r="I48" s="75"/>
      <c r="J48" s="75"/>
      <c r="K48" s="75"/>
      <c r="L48" s="75"/>
      <c r="M48" s="153"/>
      <c r="N48" s="181"/>
    </row>
    <row r="49" spans="1:20" ht="17.25" customHeight="1">
      <c r="A49" s="10" t="s">
        <v>63</v>
      </c>
      <c r="B49" s="20" t="s">
        <v>79</v>
      </c>
      <c r="C49" s="34"/>
      <c r="D49" s="34"/>
      <c r="E49" s="34"/>
      <c r="F49" s="34"/>
      <c r="G49" s="34"/>
      <c r="H49" s="34"/>
      <c r="I49" s="34"/>
      <c r="J49" s="34"/>
      <c r="K49" s="34"/>
      <c r="L49" s="34"/>
      <c r="M49" s="34"/>
      <c r="N49" s="182"/>
    </row>
    <row r="50" spans="1:20" ht="6.75" customHeight="1">
      <c r="A50" s="9"/>
      <c r="B50" s="28"/>
      <c r="C50" s="42"/>
      <c r="D50" s="58"/>
      <c r="E50" s="42"/>
      <c r="F50" s="42"/>
      <c r="G50" s="42"/>
      <c r="H50" s="42"/>
      <c r="I50" s="42"/>
      <c r="J50" s="42"/>
      <c r="K50" s="42"/>
      <c r="L50" s="42"/>
      <c r="M50" s="155"/>
      <c r="N50" s="183"/>
    </row>
    <row r="51" spans="1:20" ht="38.25" customHeight="1">
      <c r="A51" s="9"/>
      <c r="B51" s="24" t="s">
        <v>165</v>
      </c>
      <c r="C51" s="38" t="s">
        <v>198</v>
      </c>
      <c r="D51" s="54"/>
      <c r="E51" s="80" t="s">
        <v>249</v>
      </c>
      <c r="F51" s="105" t="s">
        <v>199</v>
      </c>
      <c r="G51" s="105"/>
      <c r="H51" s="105"/>
      <c r="I51" s="105"/>
      <c r="J51" s="105"/>
      <c r="K51" s="105"/>
      <c r="L51" s="105"/>
      <c r="M51" s="156"/>
      <c r="N51" s="179" t="s">
        <v>128</v>
      </c>
      <c r="P51" s="192" t="s">
        <v>200</v>
      </c>
      <c r="Q51" s="192"/>
      <c r="R51" s="192"/>
      <c r="S51" s="192"/>
      <c r="T51" s="192"/>
    </row>
    <row r="52" spans="1:20" ht="38.25" customHeight="1">
      <c r="A52" s="9"/>
      <c r="B52" s="24"/>
      <c r="C52" s="38"/>
      <c r="D52" s="54"/>
      <c r="E52" s="80" t="s">
        <v>249</v>
      </c>
      <c r="F52" s="105" t="s">
        <v>201</v>
      </c>
      <c r="G52" s="105"/>
      <c r="H52" s="105"/>
      <c r="I52" s="105"/>
      <c r="J52" s="105"/>
      <c r="K52" s="105"/>
      <c r="L52" s="105"/>
      <c r="M52" s="156"/>
      <c r="N52" s="179"/>
      <c r="P52" s="192"/>
      <c r="Q52" s="192"/>
      <c r="R52" s="192"/>
      <c r="S52" s="192"/>
      <c r="T52" s="192"/>
    </row>
    <row r="53" spans="1:20" ht="38.25" customHeight="1">
      <c r="A53" s="9"/>
      <c r="B53" s="24"/>
      <c r="C53" s="38"/>
      <c r="D53" s="54"/>
      <c r="E53" s="81"/>
      <c r="F53" s="106" t="s">
        <v>109</v>
      </c>
      <c r="G53" s="118"/>
      <c r="H53" s="70"/>
      <c r="I53" s="103"/>
      <c r="J53" s="103"/>
      <c r="K53" s="103"/>
      <c r="L53" s="130"/>
      <c r="M53" s="157"/>
      <c r="N53" s="184" t="s">
        <v>203</v>
      </c>
      <c r="P53" s="192"/>
      <c r="Q53" s="192"/>
      <c r="R53" s="192"/>
      <c r="S53" s="192"/>
      <c r="T53" s="192"/>
    </row>
    <row r="54" spans="1:20" ht="7.5" customHeight="1">
      <c r="A54" s="11"/>
      <c r="B54" s="24"/>
      <c r="C54" s="38"/>
      <c r="D54" s="54"/>
      <c r="E54" s="36"/>
      <c r="F54" s="36"/>
      <c r="G54" s="36"/>
      <c r="H54" s="36"/>
      <c r="I54" s="36"/>
      <c r="J54" s="36"/>
      <c r="K54" s="36"/>
      <c r="L54" s="36"/>
      <c r="M54" s="147"/>
      <c r="N54" s="179"/>
      <c r="P54" s="193"/>
      <c r="Q54" s="193"/>
      <c r="R54" s="193"/>
      <c r="S54" s="193"/>
      <c r="T54" s="193"/>
    </row>
    <row r="55" spans="1:20" ht="17.25" customHeight="1">
      <c r="A55" s="12"/>
      <c r="B55" s="20" t="s">
        <v>28</v>
      </c>
      <c r="C55" s="34"/>
      <c r="D55" s="34"/>
      <c r="E55" s="34"/>
      <c r="F55" s="34"/>
      <c r="G55" s="34"/>
      <c r="H55" s="34"/>
      <c r="I55" s="34"/>
      <c r="J55" s="34"/>
      <c r="K55" s="34"/>
      <c r="L55" s="34"/>
      <c r="M55" s="34"/>
      <c r="N55" s="182"/>
    </row>
    <row r="56" spans="1:20" ht="7.5" customHeight="1">
      <c r="A56" s="13"/>
      <c r="B56" s="21"/>
      <c r="C56" s="35"/>
      <c r="D56" s="51"/>
      <c r="E56" s="35"/>
      <c r="F56" s="35"/>
      <c r="G56" s="35"/>
      <c r="H56" s="35"/>
      <c r="I56" s="35"/>
      <c r="J56" s="35"/>
      <c r="K56" s="35"/>
      <c r="L56" s="35"/>
      <c r="M56" s="144"/>
      <c r="N56" s="177"/>
    </row>
    <row r="57" spans="1:20" ht="17.25" customHeight="1">
      <c r="A57" s="10" t="s">
        <v>63</v>
      </c>
      <c r="B57" s="26" t="s">
        <v>163</v>
      </c>
      <c r="C57" s="40"/>
      <c r="D57" s="40"/>
      <c r="E57" s="82"/>
      <c r="F57" s="82"/>
      <c r="G57" s="82"/>
      <c r="H57" s="82"/>
      <c r="I57" s="82"/>
      <c r="J57" s="82"/>
      <c r="K57" s="82"/>
      <c r="L57" s="82"/>
      <c r="M57" s="82"/>
      <c r="N57" s="185"/>
      <c r="P57" s="38"/>
      <c r="Q57" s="38"/>
      <c r="R57" s="38"/>
      <c r="S57" s="38"/>
      <c r="T57" s="38"/>
    </row>
    <row r="58" spans="1:20" ht="7.5" customHeight="1">
      <c r="A58" s="9"/>
      <c r="B58" s="24"/>
      <c r="C58" s="38"/>
      <c r="D58" s="59"/>
      <c r="E58" s="83"/>
      <c r="F58" s="83"/>
      <c r="G58" s="83"/>
      <c r="H58" s="83"/>
      <c r="I58" s="83"/>
      <c r="J58" s="83"/>
      <c r="K58" s="83"/>
      <c r="L58" s="83"/>
      <c r="M58" s="158"/>
      <c r="N58" s="179"/>
      <c r="P58" s="38"/>
      <c r="Q58" s="38"/>
      <c r="R58" s="38"/>
      <c r="S58" s="38"/>
      <c r="T58" s="38"/>
    </row>
    <row r="59" spans="1:20" ht="17.25" customHeight="1">
      <c r="A59" s="9"/>
      <c r="B59" s="24"/>
      <c r="C59" s="38" t="s">
        <v>8</v>
      </c>
      <c r="D59" s="60"/>
      <c r="E59" s="68" t="s">
        <v>324</v>
      </c>
      <c r="F59" s="102"/>
      <c r="G59" s="102"/>
      <c r="H59" s="102"/>
      <c r="I59" s="102"/>
      <c r="J59" s="102"/>
      <c r="K59" s="102"/>
      <c r="L59" s="134"/>
      <c r="M59" s="159"/>
      <c r="N59" s="186" t="s">
        <v>289</v>
      </c>
      <c r="P59" s="192"/>
      <c r="Q59" s="192"/>
      <c r="R59" s="192"/>
      <c r="S59" s="192"/>
      <c r="T59" s="192"/>
    </row>
    <row r="60" spans="1:20" ht="7.5" customHeight="1">
      <c r="A60" s="9"/>
      <c r="B60" s="24"/>
      <c r="C60" s="38"/>
      <c r="D60" s="60"/>
      <c r="E60" s="36"/>
      <c r="F60" s="36"/>
      <c r="G60" s="36"/>
      <c r="H60" s="36"/>
      <c r="I60" s="36"/>
      <c r="J60" s="36"/>
      <c r="K60" s="36"/>
      <c r="L60" s="36"/>
      <c r="M60" s="160"/>
      <c r="N60" s="183"/>
      <c r="P60" s="192"/>
      <c r="Q60" s="192"/>
      <c r="R60" s="192"/>
      <c r="S60" s="192"/>
      <c r="T60" s="192"/>
    </row>
    <row r="61" spans="1:20" ht="17.25" customHeight="1">
      <c r="A61" s="9"/>
      <c r="B61" s="24"/>
      <c r="C61" s="38" t="s">
        <v>117</v>
      </c>
      <c r="D61" s="60"/>
      <c r="E61" s="36"/>
      <c r="F61" s="36"/>
      <c r="G61" s="36"/>
      <c r="H61" s="36"/>
      <c r="I61" s="36"/>
      <c r="J61" s="36"/>
      <c r="K61" s="36"/>
      <c r="L61" s="36"/>
      <c r="M61" s="160"/>
      <c r="N61" s="183"/>
      <c r="P61" s="192"/>
      <c r="Q61" s="192"/>
      <c r="R61" s="192"/>
      <c r="S61" s="192"/>
      <c r="T61" s="192"/>
    </row>
    <row r="62" spans="1:20" ht="19.5" customHeight="1">
      <c r="A62" s="9"/>
      <c r="B62" s="24"/>
      <c r="C62" s="43" t="s">
        <v>229</v>
      </c>
      <c r="D62" s="60"/>
      <c r="E62" s="68" t="s">
        <v>13</v>
      </c>
      <c r="F62" s="102"/>
      <c r="G62" s="102"/>
      <c r="H62" s="102"/>
      <c r="I62" s="102"/>
      <c r="J62" s="102"/>
      <c r="K62" s="102"/>
      <c r="L62" s="134"/>
      <c r="M62" s="159"/>
      <c r="N62" s="186" t="s">
        <v>231</v>
      </c>
      <c r="P62" s="192"/>
      <c r="Q62" s="192"/>
      <c r="R62" s="192"/>
      <c r="S62" s="192"/>
      <c r="T62" s="192"/>
    </row>
    <row r="63" spans="1:20" ht="6.75" customHeight="1">
      <c r="A63" s="9"/>
      <c r="B63" s="24"/>
      <c r="C63" s="38"/>
      <c r="D63" s="60"/>
      <c r="E63" s="36"/>
      <c r="F63" s="36"/>
      <c r="G63" s="36"/>
      <c r="H63" s="36"/>
      <c r="I63" s="36"/>
      <c r="J63" s="36"/>
      <c r="K63" s="36"/>
      <c r="L63" s="36"/>
      <c r="M63" s="160"/>
      <c r="N63" s="183"/>
      <c r="P63" s="38"/>
      <c r="Q63" s="38"/>
      <c r="R63" s="38"/>
      <c r="S63" s="38"/>
      <c r="T63" s="38"/>
    </row>
    <row r="64" spans="1:20" ht="21" customHeight="1">
      <c r="A64" s="9"/>
      <c r="B64" s="24"/>
      <c r="C64" s="38" t="s">
        <v>71</v>
      </c>
      <c r="D64" s="60"/>
      <c r="E64" s="68" t="s">
        <v>39</v>
      </c>
      <c r="F64" s="102"/>
      <c r="G64" s="102"/>
      <c r="H64" s="102"/>
      <c r="I64" s="102"/>
      <c r="J64" s="102"/>
      <c r="K64" s="102"/>
      <c r="L64" s="134"/>
      <c r="M64" s="159"/>
      <c r="N64" s="186" t="s">
        <v>296</v>
      </c>
      <c r="P64" s="38" t="s">
        <v>100</v>
      </c>
      <c r="Q64" s="38"/>
      <c r="R64" s="38"/>
      <c r="S64" s="38"/>
      <c r="T64" s="38"/>
    </row>
    <row r="65" spans="1:20" ht="6.75" customHeight="1">
      <c r="A65" s="9"/>
      <c r="B65" s="24"/>
      <c r="C65" s="38"/>
      <c r="D65" s="60"/>
      <c r="E65" s="36"/>
      <c r="F65" s="36"/>
      <c r="G65" s="36"/>
      <c r="H65" s="36"/>
      <c r="I65" s="36"/>
      <c r="J65" s="36"/>
      <c r="K65" s="36"/>
      <c r="L65" s="36"/>
      <c r="M65" s="160"/>
      <c r="N65" s="179"/>
      <c r="P65" s="38"/>
      <c r="Q65" s="38"/>
      <c r="R65" s="38"/>
      <c r="S65" s="38"/>
      <c r="T65" s="38"/>
    </row>
    <row r="66" spans="1:20" ht="20.25" customHeight="1">
      <c r="A66" s="9"/>
      <c r="B66" s="24"/>
      <c r="C66" s="36" t="s">
        <v>41</v>
      </c>
      <c r="D66" s="61"/>
      <c r="E66" s="84">
        <v>500</v>
      </c>
      <c r="F66" s="107"/>
      <c r="G66" s="36" t="s">
        <v>73</v>
      </c>
      <c r="H66" s="36"/>
      <c r="I66" s="36"/>
      <c r="J66" s="36"/>
      <c r="K66" s="36"/>
      <c r="L66" s="36"/>
      <c r="M66" s="160"/>
      <c r="N66" s="187"/>
      <c r="P66" s="38"/>
      <c r="Q66" s="38"/>
      <c r="R66" s="38"/>
      <c r="S66" s="38"/>
      <c r="T66" s="38"/>
    </row>
    <row r="67" spans="1:20" ht="8.25" customHeight="1">
      <c r="A67" s="9"/>
      <c r="B67" s="24"/>
      <c r="C67" s="36"/>
      <c r="D67" s="61"/>
      <c r="E67" s="36"/>
      <c r="F67" s="36"/>
      <c r="G67" s="36"/>
      <c r="H67" s="36"/>
      <c r="I67" s="36"/>
      <c r="J67" s="36"/>
      <c r="K67" s="36"/>
      <c r="L67" s="36"/>
      <c r="M67" s="160"/>
      <c r="N67" s="179"/>
      <c r="P67" s="38"/>
      <c r="Q67" s="38"/>
      <c r="R67" s="38"/>
      <c r="S67" s="38"/>
      <c r="T67" s="38"/>
    </row>
    <row r="68" spans="1:20" ht="16.5" customHeight="1">
      <c r="A68" s="9"/>
      <c r="B68" s="24"/>
      <c r="C68" s="36" t="s">
        <v>72</v>
      </c>
      <c r="D68" s="61"/>
      <c r="E68" s="85" t="s">
        <v>247</v>
      </c>
      <c r="F68" s="108"/>
      <c r="G68" s="36"/>
      <c r="H68" s="87" t="s">
        <v>22</v>
      </c>
      <c r="I68" s="87"/>
      <c r="J68" s="87"/>
      <c r="K68" s="116"/>
      <c r="L68" s="2" t="s">
        <v>133</v>
      </c>
      <c r="M68" s="161"/>
      <c r="N68" s="179" t="s">
        <v>143</v>
      </c>
      <c r="P68" s="38"/>
      <c r="Q68" s="38"/>
      <c r="R68" s="38"/>
      <c r="S68" s="38"/>
      <c r="T68" s="38"/>
    </row>
    <row r="69" spans="1:20" ht="8.25" customHeight="1">
      <c r="A69" s="9"/>
      <c r="B69" s="24"/>
      <c r="C69" s="38"/>
      <c r="D69" s="60"/>
      <c r="E69" s="36"/>
      <c r="F69" s="36"/>
      <c r="G69" s="36"/>
      <c r="H69" s="36"/>
      <c r="I69" s="36"/>
      <c r="J69" s="36"/>
      <c r="K69" s="36"/>
      <c r="L69" s="36"/>
      <c r="M69" s="160"/>
      <c r="N69" s="179"/>
      <c r="P69" s="38"/>
      <c r="Q69" s="38"/>
      <c r="R69" s="38"/>
      <c r="S69" s="38"/>
      <c r="T69" s="38"/>
    </row>
    <row r="70" spans="1:20" ht="16.5" customHeight="1">
      <c r="A70" s="9"/>
      <c r="B70" s="24"/>
      <c r="C70" s="38" t="s">
        <v>253</v>
      </c>
      <c r="D70" s="60"/>
      <c r="E70" s="86">
        <v>5</v>
      </c>
      <c r="F70" s="109"/>
      <c r="G70" s="36" t="s">
        <v>248</v>
      </c>
      <c r="H70" s="36"/>
      <c r="I70" s="36"/>
      <c r="J70" s="36"/>
      <c r="K70" s="36"/>
      <c r="L70" s="36"/>
      <c r="M70" s="160"/>
      <c r="N70" s="179"/>
      <c r="P70" s="38"/>
      <c r="Q70" s="38"/>
      <c r="R70" s="38"/>
      <c r="S70" s="38"/>
      <c r="T70" s="38"/>
    </row>
    <row r="71" spans="1:20" ht="8.25" customHeight="1">
      <c r="A71" s="9"/>
      <c r="B71" s="24"/>
      <c r="C71" s="38"/>
      <c r="D71" s="60"/>
      <c r="E71" s="87"/>
      <c r="F71" s="87"/>
      <c r="G71" s="36"/>
      <c r="H71" s="36"/>
      <c r="I71" s="36"/>
      <c r="J71" s="36"/>
      <c r="K71" s="36"/>
      <c r="L71" s="36"/>
      <c r="M71" s="160"/>
      <c r="N71" s="179"/>
      <c r="P71" s="38"/>
      <c r="Q71" s="38"/>
      <c r="R71" s="38"/>
      <c r="S71" s="38"/>
      <c r="T71" s="38"/>
    </row>
    <row r="72" spans="1:20" ht="16.5" customHeight="1">
      <c r="A72" s="9"/>
      <c r="B72" s="24"/>
      <c r="C72" s="38" t="s">
        <v>194</v>
      </c>
      <c r="D72" s="60"/>
      <c r="E72" s="86" t="s">
        <v>260</v>
      </c>
      <c r="F72" s="110"/>
      <c r="G72" s="110"/>
      <c r="H72" s="110"/>
      <c r="I72" s="110"/>
      <c r="J72" s="110"/>
      <c r="K72" s="110"/>
      <c r="L72" s="109"/>
      <c r="M72" s="160"/>
      <c r="N72" s="179"/>
      <c r="P72" s="38"/>
      <c r="Q72" s="38"/>
      <c r="R72" s="38"/>
      <c r="S72" s="38"/>
      <c r="T72" s="38"/>
    </row>
    <row r="73" spans="1:20" ht="8.25" customHeight="1">
      <c r="A73" s="9"/>
      <c r="B73" s="24"/>
      <c r="C73" s="38"/>
      <c r="D73" s="62"/>
      <c r="E73" s="88"/>
      <c r="F73" s="88"/>
      <c r="G73" s="88"/>
      <c r="H73" s="88"/>
      <c r="I73" s="88"/>
      <c r="J73" s="88"/>
      <c r="K73" s="88"/>
      <c r="L73" s="88"/>
      <c r="M73" s="162"/>
      <c r="N73" s="179"/>
      <c r="P73" s="38"/>
      <c r="Q73" s="38"/>
      <c r="R73" s="38"/>
      <c r="S73" s="38"/>
      <c r="T73" s="38"/>
    </row>
    <row r="74" spans="1:20" ht="16.5" customHeight="1">
      <c r="A74" s="9"/>
      <c r="B74" s="26"/>
      <c r="C74" s="40"/>
      <c r="D74" s="40"/>
      <c r="E74" s="82"/>
      <c r="F74" s="82"/>
      <c r="G74" s="82"/>
      <c r="H74" s="82"/>
      <c r="I74" s="82"/>
      <c r="J74" s="82"/>
      <c r="K74" s="82"/>
      <c r="L74" s="82"/>
      <c r="M74" s="82"/>
      <c r="N74" s="180"/>
      <c r="P74" s="38" t="s">
        <v>232</v>
      </c>
      <c r="Q74" s="38"/>
      <c r="R74" s="38"/>
      <c r="S74" s="38"/>
      <c r="T74" s="38"/>
    </row>
    <row r="75" spans="1:20" ht="11.25" customHeight="1">
      <c r="A75" s="9"/>
      <c r="B75" s="24"/>
      <c r="C75" s="38"/>
      <c r="D75" s="63"/>
      <c r="E75" s="89"/>
      <c r="F75" s="89"/>
      <c r="G75" s="89"/>
      <c r="H75" s="89"/>
      <c r="I75" s="89"/>
      <c r="J75" s="89"/>
      <c r="K75" s="89"/>
      <c r="L75" s="89"/>
      <c r="M75" s="163"/>
      <c r="N75" s="179"/>
      <c r="P75" s="38"/>
      <c r="Q75" s="38"/>
      <c r="R75" s="38"/>
      <c r="S75" s="38"/>
      <c r="T75" s="38"/>
    </row>
    <row r="76" spans="1:20" ht="18.75" customHeight="1">
      <c r="A76" s="9"/>
      <c r="B76" s="24"/>
      <c r="C76" s="44"/>
      <c r="D76" s="44"/>
      <c r="E76" s="90"/>
      <c r="F76" s="90"/>
      <c r="G76" s="90"/>
      <c r="H76" s="90"/>
      <c r="I76" s="90"/>
      <c r="J76" s="90"/>
      <c r="K76" s="90"/>
      <c r="L76" s="90"/>
      <c r="M76" s="164"/>
      <c r="N76" s="179"/>
      <c r="P76" s="38"/>
      <c r="Q76" s="38"/>
      <c r="R76" s="38"/>
      <c r="S76" s="38"/>
      <c r="T76" s="38"/>
    </row>
    <row r="77" spans="1:20" ht="7.5" customHeight="1">
      <c r="A77" s="9"/>
      <c r="B77" s="24"/>
      <c r="C77" s="44"/>
      <c r="D77" s="44"/>
      <c r="E77" s="90"/>
      <c r="F77" s="90"/>
      <c r="G77" s="90"/>
      <c r="H77" s="90"/>
      <c r="I77" s="90"/>
      <c r="J77" s="90"/>
      <c r="K77" s="90"/>
      <c r="L77" s="90"/>
      <c r="M77" s="164"/>
      <c r="N77" s="179"/>
      <c r="P77" s="38"/>
      <c r="Q77" s="38"/>
      <c r="R77" s="38"/>
      <c r="S77" s="38"/>
      <c r="T77" s="38"/>
    </row>
    <row r="78" spans="1:20" ht="17.25" customHeight="1">
      <c r="A78" s="9"/>
      <c r="B78" s="24"/>
      <c r="C78" s="44"/>
      <c r="D78" s="44"/>
      <c r="E78" s="90"/>
      <c r="F78" s="90"/>
      <c r="G78" s="90"/>
      <c r="H78" s="90"/>
      <c r="I78" s="90"/>
      <c r="J78" s="90"/>
      <c r="K78" s="90"/>
      <c r="L78" s="90"/>
      <c r="M78" s="164"/>
      <c r="N78" s="179"/>
      <c r="P78" s="38"/>
      <c r="Q78" s="38"/>
      <c r="R78" s="38"/>
      <c r="S78" s="38"/>
      <c r="T78" s="38"/>
    </row>
    <row r="79" spans="1:20" ht="8.25" customHeight="1">
      <c r="A79" s="9"/>
      <c r="B79" s="24"/>
      <c r="C79" s="44"/>
      <c r="D79" s="44"/>
      <c r="E79" s="90"/>
      <c r="F79" s="90"/>
      <c r="G79" s="90"/>
      <c r="H79" s="90"/>
      <c r="I79" s="90"/>
      <c r="J79" s="90"/>
      <c r="K79" s="90"/>
      <c r="L79" s="90"/>
      <c r="M79" s="164"/>
      <c r="N79" s="179"/>
      <c r="P79" s="38"/>
      <c r="Q79" s="38"/>
      <c r="R79" s="38"/>
      <c r="S79" s="38"/>
      <c r="T79" s="38"/>
    </row>
    <row r="80" spans="1:20" ht="17.25" customHeight="1">
      <c r="A80" s="9"/>
      <c r="B80" s="24"/>
      <c r="C80" s="44"/>
      <c r="D80" s="44"/>
      <c r="E80" s="91"/>
      <c r="F80" s="91"/>
      <c r="G80" s="119"/>
      <c r="H80" s="119"/>
      <c r="I80" s="119"/>
      <c r="J80" s="119"/>
      <c r="K80" s="119"/>
      <c r="L80" s="119"/>
      <c r="M80" s="147"/>
      <c r="N80" s="179"/>
      <c r="P80" s="38"/>
      <c r="Q80" s="38"/>
      <c r="R80" s="38"/>
      <c r="S80" s="38"/>
      <c r="T80" s="38"/>
    </row>
    <row r="81" spans="1:20" ht="8.25" customHeight="1">
      <c r="A81" s="9"/>
      <c r="B81" s="24"/>
      <c r="C81" s="44"/>
      <c r="D81" s="44"/>
      <c r="E81" s="91"/>
      <c r="F81" s="91"/>
      <c r="G81" s="119"/>
      <c r="H81" s="119"/>
      <c r="I81" s="119"/>
      <c r="J81" s="119"/>
      <c r="K81" s="119"/>
      <c r="L81" s="119"/>
      <c r="M81" s="147"/>
      <c r="N81" s="179"/>
      <c r="P81" s="38"/>
      <c r="Q81" s="38"/>
      <c r="R81" s="38"/>
      <c r="S81" s="38"/>
      <c r="T81" s="38"/>
    </row>
    <row r="82" spans="1:20" ht="17.25" customHeight="1">
      <c r="A82" s="9"/>
      <c r="B82" s="24"/>
      <c r="C82" s="44"/>
      <c r="D82" s="44"/>
      <c r="E82" s="91"/>
      <c r="F82" s="91"/>
      <c r="G82" s="91"/>
      <c r="H82" s="91"/>
      <c r="I82" s="91"/>
      <c r="J82" s="91"/>
      <c r="K82" s="91"/>
      <c r="L82" s="91"/>
      <c r="M82" s="147"/>
      <c r="N82" s="179"/>
      <c r="P82" s="38"/>
      <c r="Q82" s="38"/>
      <c r="R82" s="38"/>
      <c r="S82" s="38"/>
      <c r="T82" s="38"/>
    </row>
    <row r="83" spans="1:20" ht="8.25" customHeight="1">
      <c r="A83" s="9"/>
      <c r="B83" s="24"/>
      <c r="C83" s="38"/>
      <c r="D83" s="38"/>
      <c r="E83" s="87"/>
      <c r="F83" s="87"/>
      <c r="G83" s="87"/>
      <c r="H83" s="87"/>
      <c r="I83" s="87"/>
      <c r="J83" s="87"/>
      <c r="K83" s="87"/>
      <c r="L83" s="87"/>
      <c r="M83" s="36"/>
      <c r="N83" s="179"/>
      <c r="P83" s="38"/>
      <c r="Q83" s="38"/>
      <c r="R83" s="38"/>
      <c r="S83" s="38"/>
      <c r="T83" s="38"/>
    </row>
    <row r="84" spans="1:20" ht="16.5" customHeight="1">
      <c r="A84" s="9"/>
      <c r="B84" s="29" t="s">
        <v>305</v>
      </c>
      <c r="C84" s="45"/>
      <c r="D84" s="45"/>
      <c r="E84" s="45"/>
      <c r="F84" s="45"/>
      <c r="G84" s="45"/>
      <c r="H84" s="45"/>
      <c r="I84" s="45"/>
      <c r="J84" s="45"/>
      <c r="K84" s="45"/>
      <c r="L84" s="45"/>
      <c r="M84" s="45"/>
      <c r="N84" s="188"/>
      <c r="P84" s="38"/>
      <c r="Q84" s="38"/>
      <c r="R84" s="38"/>
      <c r="S84" s="38"/>
      <c r="T84" s="38"/>
    </row>
    <row r="85" spans="1:20" ht="8.25" customHeight="1">
      <c r="A85" s="9"/>
      <c r="B85" s="25"/>
      <c r="C85" s="39"/>
      <c r="D85" s="56"/>
      <c r="E85" s="75"/>
      <c r="F85" s="75"/>
      <c r="G85" s="75"/>
      <c r="H85" s="75"/>
      <c r="I85" s="75"/>
      <c r="J85" s="75"/>
      <c r="K85" s="75"/>
      <c r="L85" s="75"/>
      <c r="M85" s="153"/>
      <c r="N85" s="179"/>
      <c r="P85" s="38"/>
      <c r="Q85" s="38"/>
      <c r="R85" s="38"/>
      <c r="S85" s="38"/>
      <c r="T85" s="38"/>
    </row>
    <row r="86" spans="1:20" ht="18.75" customHeight="1">
      <c r="A86" s="9"/>
      <c r="B86" s="24"/>
      <c r="C86" s="38" t="s">
        <v>306</v>
      </c>
      <c r="D86" s="54"/>
      <c r="E86" s="70" t="s">
        <v>61</v>
      </c>
      <c r="F86" s="103"/>
      <c r="G86" s="103"/>
      <c r="H86" s="103"/>
      <c r="I86" s="103"/>
      <c r="J86" s="103"/>
      <c r="K86" s="103"/>
      <c r="L86" s="130"/>
      <c r="M86" s="164"/>
      <c r="N86" s="179" t="s">
        <v>272</v>
      </c>
      <c r="P86" s="38"/>
      <c r="Q86" s="38"/>
      <c r="R86" s="38"/>
      <c r="S86" s="38"/>
      <c r="T86" s="38"/>
    </row>
    <row r="87" spans="1:20" ht="7.5" customHeight="1">
      <c r="A87" s="9"/>
      <c r="B87" s="24"/>
      <c r="C87" s="38"/>
      <c r="D87" s="54"/>
      <c r="E87" s="92"/>
      <c r="F87" s="92"/>
      <c r="G87" s="92"/>
      <c r="H87" s="92"/>
      <c r="I87" s="92"/>
      <c r="J87" s="92"/>
      <c r="K87" s="92"/>
      <c r="L87" s="92"/>
      <c r="M87" s="164"/>
      <c r="N87" s="179"/>
      <c r="P87" s="38"/>
      <c r="Q87" s="38"/>
      <c r="R87" s="38"/>
      <c r="S87" s="38"/>
      <c r="T87" s="38"/>
    </row>
    <row r="88" spans="1:20" ht="17.25" customHeight="1">
      <c r="A88" s="9"/>
      <c r="B88" s="24"/>
      <c r="C88" s="38" t="s">
        <v>8</v>
      </c>
      <c r="D88" s="60"/>
      <c r="E88" s="68"/>
      <c r="F88" s="102"/>
      <c r="G88" s="102"/>
      <c r="H88" s="102"/>
      <c r="I88" s="102"/>
      <c r="J88" s="102"/>
      <c r="K88" s="102"/>
      <c r="L88" s="134"/>
      <c r="M88" s="159"/>
      <c r="N88" s="186" t="s">
        <v>45</v>
      </c>
      <c r="P88" s="38"/>
      <c r="Q88" s="38"/>
      <c r="R88" s="38"/>
      <c r="S88" s="38"/>
      <c r="T88" s="38"/>
    </row>
    <row r="89" spans="1:20" ht="7.5" customHeight="1">
      <c r="A89" s="9"/>
      <c r="B89" s="24"/>
      <c r="C89" s="38"/>
      <c r="D89" s="60"/>
      <c r="E89" s="36"/>
      <c r="F89" s="36"/>
      <c r="G89" s="36"/>
      <c r="H89" s="36"/>
      <c r="I89" s="36"/>
      <c r="J89" s="36"/>
      <c r="K89" s="36"/>
      <c r="L89" s="36"/>
      <c r="M89" s="160"/>
      <c r="N89" s="183"/>
      <c r="P89" s="38"/>
      <c r="Q89" s="38"/>
      <c r="R89" s="38"/>
      <c r="S89" s="38"/>
      <c r="T89" s="38"/>
    </row>
    <row r="90" spans="1:20" ht="21" customHeight="1">
      <c r="A90" s="9"/>
      <c r="B90" s="24"/>
      <c r="C90" s="38" t="s">
        <v>71</v>
      </c>
      <c r="D90" s="60"/>
      <c r="E90" s="68"/>
      <c r="F90" s="102"/>
      <c r="G90" s="102"/>
      <c r="H90" s="102"/>
      <c r="I90" s="102"/>
      <c r="J90" s="102"/>
      <c r="K90" s="102"/>
      <c r="L90" s="134"/>
      <c r="M90" s="159"/>
      <c r="N90" s="186" t="s">
        <v>297</v>
      </c>
      <c r="P90" s="38"/>
      <c r="Q90" s="38"/>
      <c r="R90" s="38"/>
      <c r="S90" s="38"/>
      <c r="T90" s="38"/>
    </row>
    <row r="91" spans="1:20" ht="6.75" customHeight="1">
      <c r="A91" s="9"/>
      <c r="B91" s="24"/>
      <c r="C91" s="38"/>
      <c r="D91" s="60"/>
      <c r="E91" s="36"/>
      <c r="F91" s="36"/>
      <c r="G91" s="36"/>
      <c r="H91" s="36"/>
      <c r="I91" s="36"/>
      <c r="J91" s="36"/>
      <c r="K91" s="36"/>
      <c r="L91" s="36"/>
      <c r="M91" s="160"/>
      <c r="N91" s="179"/>
      <c r="P91" s="38"/>
      <c r="Q91" s="38"/>
      <c r="R91" s="38"/>
      <c r="S91" s="38"/>
      <c r="T91" s="38"/>
    </row>
    <row r="92" spans="1:20" ht="20.25" customHeight="1">
      <c r="A92" s="9"/>
      <c r="B92" s="24"/>
      <c r="C92" s="36" t="s">
        <v>41</v>
      </c>
      <c r="D92" s="61"/>
      <c r="E92" s="84"/>
      <c r="F92" s="107"/>
      <c r="G92" s="36" t="s">
        <v>73</v>
      </c>
      <c r="H92" s="36"/>
      <c r="I92" s="36"/>
      <c r="J92" s="36"/>
      <c r="K92" s="36"/>
      <c r="L92" s="36"/>
      <c r="M92" s="160"/>
      <c r="N92" s="187"/>
      <c r="P92" s="38"/>
      <c r="Q92" s="38"/>
      <c r="R92" s="38"/>
      <c r="S92" s="38"/>
      <c r="T92" s="38"/>
    </row>
    <row r="93" spans="1:20" ht="8.25" customHeight="1">
      <c r="A93" s="9"/>
      <c r="B93" s="24"/>
      <c r="C93" s="36"/>
      <c r="D93" s="61"/>
      <c r="E93" s="36"/>
      <c r="F93" s="36"/>
      <c r="G93" s="36"/>
      <c r="H93" s="36"/>
      <c r="I93" s="36"/>
      <c r="J93" s="36"/>
      <c r="K93" s="36"/>
      <c r="L93" s="36"/>
      <c r="M93" s="160"/>
      <c r="N93" s="179"/>
      <c r="P93" s="38"/>
      <c r="Q93" s="38"/>
      <c r="R93" s="38"/>
      <c r="S93" s="38"/>
      <c r="T93" s="38"/>
    </row>
    <row r="94" spans="1:20" ht="16.5" customHeight="1">
      <c r="A94" s="9"/>
      <c r="B94" s="24"/>
      <c r="C94" s="36" t="s">
        <v>72</v>
      </c>
      <c r="D94" s="61"/>
      <c r="E94" s="85"/>
      <c r="F94" s="108"/>
      <c r="G94" s="36"/>
      <c r="H94" s="87" t="s">
        <v>22</v>
      </c>
      <c r="I94" s="87"/>
      <c r="J94" s="87"/>
      <c r="K94" s="116"/>
      <c r="L94" s="2" t="s">
        <v>133</v>
      </c>
      <c r="M94" s="161"/>
      <c r="N94" s="179" t="s">
        <v>143</v>
      </c>
      <c r="P94" s="38"/>
      <c r="Q94" s="38"/>
      <c r="R94" s="38"/>
      <c r="S94" s="38"/>
      <c r="T94" s="38"/>
    </row>
    <row r="95" spans="1:20" ht="8.25" customHeight="1">
      <c r="A95" s="9"/>
      <c r="B95" s="24"/>
      <c r="C95" s="38"/>
      <c r="D95" s="60"/>
      <c r="E95" s="36"/>
      <c r="F95" s="36"/>
      <c r="G95" s="36"/>
      <c r="H95" s="36"/>
      <c r="I95" s="36"/>
      <c r="J95" s="36"/>
      <c r="K95" s="36"/>
      <c r="L95" s="36"/>
      <c r="M95" s="160"/>
      <c r="N95" s="179"/>
      <c r="P95" s="38"/>
      <c r="Q95" s="38"/>
      <c r="R95" s="38"/>
      <c r="S95" s="38"/>
      <c r="T95" s="38"/>
    </row>
    <row r="96" spans="1:20" ht="16.5" customHeight="1">
      <c r="A96" s="9"/>
      <c r="B96" s="24"/>
      <c r="C96" s="38" t="s">
        <v>253</v>
      </c>
      <c r="D96" s="60"/>
      <c r="E96" s="84"/>
      <c r="F96" s="107"/>
      <c r="G96" s="36" t="s">
        <v>248</v>
      </c>
      <c r="H96" s="36"/>
      <c r="I96" s="36"/>
      <c r="J96" s="36"/>
      <c r="K96" s="36"/>
      <c r="L96" s="36"/>
      <c r="M96" s="160"/>
      <c r="N96" s="179"/>
      <c r="P96" s="38"/>
      <c r="Q96" s="38"/>
      <c r="R96" s="38"/>
      <c r="S96" s="38"/>
      <c r="T96" s="38"/>
    </row>
    <row r="97" spans="1:20" ht="8.25" customHeight="1">
      <c r="A97" s="9"/>
      <c r="B97" s="24"/>
      <c r="C97" s="38"/>
      <c r="D97" s="60"/>
      <c r="E97" s="87"/>
      <c r="F97" s="87"/>
      <c r="G97" s="36"/>
      <c r="H97" s="36"/>
      <c r="I97" s="36"/>
      <c r="J97" s="36"/>
      <c r="K97" s="36"/>
      <c r="L97" s="36"/>
      <c r="M97" s="160"/>
      <c r="N97" s="179"/>
      <c r="P97" s="38"/>
      <c r="Q97" s="38"/>
      <c r="R97" s="38"/>
      <c r="S97" s="38"/>
      <c r="T97" s="38"/>
    </row>
    <row r="98" spans="1:20" ht="8.25" customHeight="1">
      <c r="A98" s="14"/>
      <c r="B98" s="24"/>
      <c r="C98" s="38"/>
      <c r="D98" s="38"/>
      <c r="E98" s="87"/>
      <c r="F98" s="87"/>
      <c r="G98" s="87"/>
      <c r="H98" s="87"/>
      <c r="I98" s="87"/>
      <c r="J98" s="87"/>
      <c r="K98" s="87"/>
      <c r="L98" s="87"/>
      <c r="M98" s="36"/>
      <c r="N98" s="179"/>
      <c r="P98" s="38"/>
      <c r="Q98" s="38"/>
      <c r="R98" s="38"/>
      <c r="S98" s="38"/>
      <c r="T98" s="38"/>
    </row>
    <row r="99" spans="1:20" ht="17.25" customHeight="1">
      <c r="B99" s="20" t="s">
        <v>84</v>
      </c>
      <c r="C99" s="34"/>
      <c r="D99" s="34"/>
      <c r="E99" s="34"/>
      <c r="F99" s="34"/>
      <c r="G99" s="34"/>
      <c r="H99" s="34"/>
      <c r="I99" s="34"/>
      <c r="J99" s="34"/>
      <c r="K99" s="34"/>
      <c r="L99" s="34"/>
      <c r="M99" s="34"/>
      <c r="N99" s="189"/>
      <c r="P99" s="38"/>
      <c r="Q99" s="38"/>
      <c r="R99" s="38"/>
      <c r="S99" s="38"/>
      <c r="T99" s="38"/>
    </row>
    <row r="100" spans="1:20" ht="18" customHeight="1">
      <c r="A100" s="14"/>
      <c r="B100" s="26" t="s">
        <v>167</v>
      </c>
      <c r="C100" s="40"/>
      <c r="D100" s="40"/>
      <c r="E100" s="82"/>
      <c r="F100" s="82"/>
      <c r="G100" s="82"/>
      <c r="H100" s="82"/>
      <c r="I100" s="82"/>
      <c r="J100" s="82"/>
      <c r="K100" s="82"/>
      <c r="L100" s="82"/>
      <c r="M100" s="82"/>
      <c r="N100" s="180"/>
      <c r="P100" s="38"/>
      <c r="Q100" s="38"/>
      <c r="R100" s="38"/>
      <c r="S100" s="38"/>
      <c r="T100" s="38"/>
    </row>
    <row r="101" spans="1:20" ht="17.25" customHeight="1">
      <c r="A101" s="14"/>
      <c r="B101" s="25"/>
      <c r="C101" s="39"/>
      <c r="D101" s="55"/>
      <c r="E101" s="93" t="s">
        <v>43</v>
      </c>
      <c r="F101" s="46"/>
      <c r="G101" s="120" t="s">
        <v>175</v>
      </c>
      <c r="H101" s="120"/>
      <c r="I101" s="120"/>
      <c r="J101" s="120"/>
      <c r="L101" s="124"/>
      <c r="M101" s="165"/>
      <c r="N101" s="179"/>
      <c r="P101" s="38"/>
      <c r="Q101" s="38"/>
      <c r="R101" s="38"/>
      <c r="S101" s="38"/>
      <c r="T101" s="38"/>
    </row>
    <row r="102" spans="1:20" ht="17.25" customHeight="1">
      <c r="A102" s="14"/>
      <c r="B102" s="30" t="s">
        <v>69</v>
      </c>
      <c r="C102" s="46" t="s">
        <v>136</v>
      </c>
      <c r="D102" s="64"/>
      <c r="E102" s="94"/>
      <c r="G102" s="121"/>
      <c r="H102" s="123"/>
      <c r="I102" s="123"/>
      <c r="J102" s="128"/>
      <c r="K102" s="132"/>
      <c r="L102" s="132"/>
      <c r="M102" s="166"/>
      <c r="N102" s="179" t="s">
        <v>287</v>
      </c>
      <c r="P102" s="38"/>
      <c r="Q102" s="38"/>
      <c r="R102" s="38"/>
      <c r="S102" s="38"/>
      <c r="T102" s="38"/>
    </row>
    <row r="103" spans="1:20" ht="8.25" customHeight="1">
      <c r="A103" s="14"/>
      <c r="B103" s="30"/>
      <c r="C103" s="39"/>
      <c r="D103" s="55"/>
      <c r="E103" s="37"/>
      <c r="F103" s="37"/>
      <c r="G103" s="37"/>
      <c r="I103" s="37"/>
      <c r="K103" s="133"/>
      <c r="L103" s="133"/>
      <c r="M103" s="167"/>
      <c r="N103" s="190"/>
      <c r="P103" s="38"/>
      <c r="Q103" s="38"/>
      <c r="R103" s="38"/>
      <c r="S103" s="38"/>
      <c r="T103" s="38"/>
    </row>
    <row r="104" spans="1:20" ht="17.25" customHeight="1">
      <c r="A104" s="14"/>
      <c r="B104" s="30"/>
      <c r="C104" s="46" t="s">
        <v>48</v>
      </c>
      <c r="D104" s="64"/>
      <c r="E104" s="94"/>
      <c r="G104" s="121"/>
      <c r="H104" s="123"/>
      <c r="I104" s="123"/>
      <c r="J104" s="128"/>
      <c r="K104" s="132"/>
      <c r="L104" s="132"/>
      <c r="M104" s="166"/>
      <c r="N104" s="179" t="s">
        <v>288</v>
      </c>
      <c r="P104" s="38"/>
      <c r="Q104" s="38"/>
      <c r="R104" s="38"/>
      <c r="S104" s="38"/>
      <c r="T104" s="38"/>
    </row>
    <row r="105" spans="1:20" ht="7.5" customHeight="1">
      <c r="A105" s="14"/>
      <c r="B105" s="30"/>
      <c r="C105" s="39"/>
      <c r="D105" s="55"/>
      <c r="E105" s="37"/>
      <c r="F105" s="37"/>
      <c r="G105" s="37"/>
      <c r="I105" s="37"/>
      <c r="K105" s="133"/>
      <c r="L105" s="133"/>
      <c r="M105" s="167"/>
      <c r="N105" s="190"/>
      <c r="P105" s="38"/>
      <c r="Q105" s="38"/>
      <c r="R105" s="38"/>
      <c r="S105" s="38"/>
      <c r="T105" s="38"/>
    </row>
    <row r="106" spans="1:20" ht="17.25" customHeight="1">
      <c r="A106" s="14"/>
      <c r="B106" s="30"/>
      <c r="C106" s="46" t="s">
        <v>120</v>
      </c>
      <c r="D106" s="64"/>
      <c r="E106" s="94"/>
      <c r="G106" s="121"/>
      <c r="H106" s="123"/>
      <c r="I106" s="123"/>
      <c r="J106" s="128"/>
      <c r="K106" s="132"/>
      <c r="L106" s="132"/>
      <c r="M106" s="166"/>
      <c r="N106" s="179" t="s">
        <v>290</v>
      </c>
      <c r="P106" s="38"/>
      <c r="Q106" s="38"/>
      <c r="R106" s="38"/>
      <c r="S106" s="38"/>
      <c r="T106" s="38"/>
    </row>
    <row r="107" spans="1:20" ht="7.5" customHeight="1">
      <c r="A107" s="14"/>
      <c r="B107" s="30"/>
      <c r="C107" s="39"/>
      <c r="D107" s="55"/>
      <c r="E107" s="37"/>
      <c r="F107" s="37"/>
      <c r="G107" s="37"/>
      <c r="I107" s="37"/>
      <c r="J107" s="37"/>
      <c r="K107" s="37"/>
      <c r="L107" s="37"/>
      <c r="M107" s="168"/>
      <c r="N107" s="190"/>
      <c r="P107" s="38"/>
      <c r="Q107" s="38"/>
      <c r="R107" s="38"/>
      <c r="S107" s="38"/>
      <c r="T107" s="38"/>
    </row>
    <row r="108" spans="1:20" ht="17.25" customHeight="1">
      <c r="A108" s="14"/>
      <c r="B108" s="30"/>
      <c r="C108" s="47" t="s">
        <v>259</v>
      </c>
      <c r="D108" s="64"/>
      <c r="E108" s="94"/>
      <c r="G108" s="121"/>
      <c r="H108" s="123"/>
      <c r="I108" s="123"/>
      <c r="J108" s="128"/>
      <c r="K108" s="132"/>
      <c r="L108" s="132"/>
      <c r="M108" s="166"/>
      <c r="N108" s="179"/>
      <c r="P108" s="38"/>
      <c r="Q108" s="38"/>
      <c r="R108" s="38"/>
      <c r="S108" s="38"/>
      <c r="T108" s="38"/>
    </row>
    <row r="109" spans="1:20" ht="7.5" customHeight="1">
      <c r="A109" s="14"/>
      <c r="B109" s="25"/>
      <c r="C109" s="39"/>
      <c r="D109" s="55"/>
      <c r="E109" s="37"/>
      <c r="F109" s="37"/>
      <c r="G109" s="37"/>
      <c r="I109" s="37"/>
      <c r="J109" s="37"/>
      <c r="K109" s="37"/>
      <c r="L109" s="37"/>
      <c r="M109" s="168"/>
      <c r="N109" s="190"/>
      <c r="P109" s="38"/>
      <c r="Q109" s="38"/>
      <c r="R109" s="38"/>
      <c r="S109" s="38"/>
      <c r="T109" s="38"/>
    </row>
    <row r="110" spans="1:20" ht="17.25" customHeight="1">
      <c r="A110" s="14"/>
      <c r="B110" s="25"/>
      <c r="C110" s="39"/>
      <c r="D110" s="55"/>
      <c r="E110" s="93" t="s">
        <v>43</v>
      </c>
      <c r="F110" s="46"/>
      <c r="G110" s="120" t="s">
        <v>175</v>
      </c>
      <c r="H110" s="120"/>
      <c r="I110" s="120"/>
      <c r="J110" s="120"/>
      <c r="L110" s="124"/>
      <c r="M110" s="165"/>
      <c r="N110" s="179"/>
      <c r="P110" s="38"/>
      <c r="Q110" s="38"/>
      <c r="R110" s="38"/>
      <c r="S110" s="38"/>
      <c r="T110" s="38"/>
    </row>
    <row r="111" spans="1:20" ht="17.25" customHeight="1">
      <c r="A111" s="14"/>
      <c r="B111" s="30" t="s">
        <v>65</v>
      </c>
      <c r="C111" s="46" t="s">
        <v>96</v>
      </c>
      <c r="D111" s="64"/>
      <c r="E111" s="94"/>
      <c r="G111" s="121"/>
      <c r="H111" s="123"/>
      <c r="I111" s="123"/>
      <c r="J111" s="128"/>
      <c r="K111" s="132"/>
      <c r="L111" s="132"/>
      <c r="M111" s="166"/>
      <c r="N111" s="179" t="s">
        <v>287</v>
      </c>
      <c r="P111" s="38"/>
      <c r="Q111" s="38"/>
      <c r="R111" s="38"/>
      <c r="S111" s="38"/>
      <c r="T111" s="38"/>
    </row>
    <row r="112" spans="1:20" ht="8.25" customHeight="1">
      <c r="A112" s="14"/>
      <c r="B112" s="30"/>
      <c r="C112" s="39"/>
      <c r="D112" s="55"/>
      <c r="E112" s="37"/>
      <c r="F112" s="37"/>
      <c r="G112" s="37"/>
      <c r="I112" s="37"/>
      <c r="K112" s="133"/>
      <c r="L112" s="133"/>
      <c r="M112" s="167"/>
      <c r="N112" s="190"/>
      <c r="P112" s="38"/>
      <c r="Q112" s="38"/>
      <c r="R112" s="38"/>
      <c r="S112" s="38"/>
      <c r="T112" s="38"/>
    </row>
    <row r="113" spans="1:20" ht="17.25" customHeight="1">
      <c r="A113" s="14"/>
      <c r="B113" s="30"/>
      <c r="C113" s="46" t="s">
        <v>280</v>
      </c>
      <c r="D113" s="64"/>
      <c r="E113" s="94"/>
      <c r="G113" s="121"/>
      <c r="H113" s="123"/>
      <c r="I113" s="123"/>
      <c r="J113" s="128"/>
      <c r="K113" s="132"/>
      <c r="L113" s="132"/>
      <c r="M113" s="166"/>
      <c r="N113" s="179" t="s">
        <v>288</v>
      </c>
      <c r="P113" s="38"/>
      <c r="Q113" s="38"/>
      <c r="R113" s="38"/>
      <c r="S113" s="38"/>
      <c r="T113" s="38"/>
    </row>
    <row r="114" spans="1:20" ht="8.25" customHeight="1">
      <c r="A114" s="14"/>
      <c r="B114" s="30"/>
      <c r="C114" s="39"/>
      <c r="D114" s="55"/>
      <c r="E114" s="37"/>
      <c r="F114" s="37"/>
      <c r="G114" s="37"/>
      <c r="I114" s="37"/>
      <c r="K114" s="133"/>
      <c r="L114" s="133"/>
      <c r="M114" s="167"/>
      <c r="N114" s="190"/>
      <c r="P114" s="38"/>
      <c r="Q114" s="38"/>
      <c r="R114" s="38"/>
      <c r="S114" s="38"/>
      <c r="T114" s="38"/>
    </row>
    <row r="115" spans="1:20" ht="17.25" customHeight="1">
      <c r="A115" s="14"/>
      <c r="B115" s="30"/>
      <c r="C115" s="46" t="s">
        <v>285</v>
      </c>
      <c r="D115" s="64"/>
      <c r="E115" s="94"/>
      <c r="G115" s="121"/>
      <c r="H115" s="123"/>
      <c r="I115" s="123"/>
      <c r="J115" s="128"/>
      <c r="K115" s="132"/>
      <c r="L115" s="132"/>
      <c r="M115" s="166"/>
      <c r="N115" s="179" t="s">
        <v>290</v>
      </c>
      <c r="P115" s="38"/>
      <c r="Q115" s="38"/>
      <c r="R115" s="38"/>
      <c r="S115" s="38"/>
      <c r="T115" s="38"/>
    </row>
    <row r="116" spans="1:20" ht="8.25" customHeight="1">
      <c r="A116" s="14"/>
      <c r="B116" s="30"/>
      <c r="C116" s="39"/>
      <c r="D116" s="55"/>
      <c r="E116" s="37"/>
      <c r="F116" s="37"/>
      <c r="G116" s="37"/>
      <c r="I116" s="37"/>
      <c r="J116" s="37"/>
      <c r="K116" s="37"/>
      <c r="L116" s="37"/>
      <c r="M116" s="168"/>
      <c r="N116" s="190"/>
      <c r="P116" s="38"/>
      <c r="Q116" s="38"/>
      <c r="R116" s="38"/>
      <c r="S116" s="38"/>
      <c r="T116" s="38"/>
    </row>
    <row r="117" spans="1:20" ht="17.25" customHeight="1">
      <c r="A117" s="14"/>
      <c r="B117" s="30"/>
      <c r="C117" s="46" t="s">
        <v>258</v>
      </c>
      <c r="D117" s="64"/>
      <c r="E117" s="94"/>
      <c r="G117" s="121"/>
      <c r="H117" s="123"/>
      <c r="I117" s="123"/>
      <c r="J117" s="128"/>
      <c r="K117" s="132"/>
      <c r="L117" s="132"/>
      <c r="M117" s="166"/>
      <c r="N117" s="179" t="s">
        <v>290</v>
      </c>
      <c r="P117" s="38"/>
      <c r="Q117" s="38"/>
      <c r="R117" s="38"/>
      <c r="S117" s="38"/>
      <c r="T117" s="38"/>
    </row>
    <row r="118" spans="1:20" ht="8.25" customHeight="1">
      <c r="A118" s="14"/>
      <c r="B118" s="30"/>
      <c r="C118" s="39"/>
      <c r="D118" s="55"/>
      <c r="E118" s="37"/>
      <c r="F118" s="37"/>
      <c r="G118" s="37"/>
      <c r="I118" s="37"/>
      <c r="K118" s="133"/>
      <c r="L118" s="133"/>
      <c r="M118" s="167"/>
      <c r="N118" s="190"/>
      <c r="P118" s="38"/>
      <c r="Q118" s="38"/>
      <c r="R118" s="38"/>
      <c r="S118" s="38"/>
      <c r="T118" s="38"/>
    </row>
    <row r="119" spans="1:20" ht="17.25" customHeight="1">
      <c r="A119" s="14"/>
      <c r="B119" s="30"/>
      <c r="C119" s="47" t="s">
        <v>259</v>
      </c>
      <c r="D119" s="64"/>
      <c r="E119" s="94"/>
      <c r="G119" s="121"/>
      <c r="H119" s="123"/>
      <c r="I119" s="123"/>
      <c r="J119" s="128"/>
      <c r="K119" s="132"/>
      <c r="L119" s="132"/>
      <c r="M119" s="166"/>
      <c r="N119" s="179"/>
      <c r="P119" s="38"/>
      <c r="Q119" s="38"/>
      <c r="R119" s="38"/>
      <c r="S119" s="38"/>
      <c r="T119" s="38"/>
    </row>
    <row r="120" spans="1:20" ht="8.25" customHeight="1">
      <c r="A120" s="14"/>
      <c r="B120" s="24"/>
      <c r="C120" s="38"/>
      <c r="D120" s="38"/>
      <c r="E120" s="87"/>
      <c r="F120" s="87"/>
      <c r="G120" s="87"/>
      <c r="H120" s="87"/>
      <c r="I120" s="87"/>
      <c r="J120" s="87"/>
      <c r="K120" s="87"/>
      <c r="L120" s="87"/>
      <c r="M120" s="36"/>
      <c r="N120" s="179"/>
      <c r="P120" s="38"/>
      <c r="Q120" s="38"/>
      <c r="R120" s="38"/>
      <c r="S120" s="38"/>
      <c r="T120" s="38"/>
    </row>
    <row r="121" spans="1:20" ht="17.25" customHeight="1">
      <c r="B121" s="20" t="s">
        <v>54</v>
      </c>
      <c r="C121" s="34"/>
      <c r="D121" s="34"/>
      <c r="E121" s="34"/>
      <c r="F121" s="34"/>
      <c r="G121" s="34"/>
      <c r="H121" s="34"/>
      <c r="I121" s="34"/>
      <c r="J121" s="34"/>
      <c r="K121" s="34"/>
      <c r="L121" s="34"/>
      <c r="M121" s="34"/>
      <c r="N121" s="189"/>
      <c r="P121" s="38"/>
      <c r="Q121" s="38"/>
      <c r="R121" s="38"/>
      <c r="S121" s="38"/>
      <c r="T121" s="38"/>
    </row>
    <row r="122" spans="1:20" ht="17.25" customHeight="1">
      <c r="B122" s="25"/>
      <c r="C122" s="39"/>
      <c r="D122" s="39"/>
      <c r="E122" s="69"/>
      <c r="F122" s="69"/>
      <c r="G122" s="69"/>
      <c r="H122" s="69"/>
      <c r="I122" s="69"/>
      <c r="J122" s="69"/>
      <c r="K122" s="69"/>
      <c r="L122" s="69"/>
      <c r="M122" s="69"/>
      <c r="N122" s="179"/>
    </row>
    <row r="123" spans="1:20" ht="18" customHeight="1">
      <c r="A123" s="15" t="s">
        <v>63</v>
      </c>
      <c r="B123" s="26" t="s">
        <v>167</v>
      </c>
      <c r="C123" s="40"/>
      <c r="D123" s="40"/>
      <c r="E123" s="82"/>
      <c r="F123" s="82"/>
      <c r="G123" s="82"/>
      <c r="H123" s="82"/>
      <c r="I123" s="82"/>
      <c r="J123" s="82"/>
      <c r="K123" s="82"/>
      <c r="L123" s="82"/>
      <c r="M123" s="82"/>
      <c r="N123" s="180"/>
      <c r="P123" s="38" t="s">
        <v>191</v>
      </c>
      <c r="Q123" s="38"/>
      <c r="R123" s="38"/>
      <c r="S123" s="38"/>
      <c r="T123" s="38"/>
    </row>
    <row r="124" spans="1:20" ht="17.25" customHeight="1">
      <c r="A124" s="15"/>
      <c r="B124" s="25"/>
      <c r="C124" s="39"/>
      <c r="D124" s="55"/>
      <c r="E124" s="46"/>
      <c r="F124" s="46"/>
      <c r="G124" s="46"/>
      <c r="L124" s="124"/>
      <c r="M124" s="165"/>
      <c r="N124" s="179"/>
      <c r="P124" s="38"/>
      <c r="Q124" s="38"/>
      <c r="R124" s="38"/>
      <c r="S124" s="38"/>
      <c r="T124" s="38"/>
    </row>
    <row r="125" spans="1:20" ht="17.25" customHeight="1">
      <c r="A125" s="15"/>
      <c r="B125" s="25"/>
      <c r="C125" s="46" t="s">
        <v>90</v>
      </c>
      <c r="D125" s="64"/>
      <c r="E125" s="94" t="s">
        <v>262</v>
      </c>
      <c r="G125" s="46"/>
      <c r="H125" s="124" t="s">
        <v>134</v>
      </c>
      <c r="I125" s="126">
        <v>3</v>
      </c>
      <c r="J125" s="129"/>
      <c r="K125" s="2" t="s">
        <v>133</v>
      </c>
      <c r="M125" s="166"/>
      <c r="N125" s="179" t="s">
        <v>144</v>
      </c>
      <c r="P125" s="38"/>
      <c r="Q125" s="38"/>
      <c r="R125" s="38"/>
      <c r="S125" s="38"/>
      <c r="T125" s="38"/>
    </row>
    <row r="126" spans="1:20" ht="8.25" customHeight="1">
      <c r="A126" s="15"/>
      <c r="B126" s="25"/>
      <c r="C126" s="39"/>
      <c r="D126" s="55"/>
      <c r="E126" s="37"/>
      <c r="F126" s="37"/>
      <c r="G126" s="37"/>
      <c r="I126" s="37"/>
      <c r="K126" s="133"/>
      <c r="L126" s="133"/>
      <c r="M126" s="167"/>
      <c r="N126" s="190"/>
      <c r="P126" s="38"/>
      <c r="Q126" s="38"/>
      <c r="R126" s="38"/>
      <c r="S126" s="38"/>
      <c r="T126" s="38"/>
    </row>
    <row r="127" spans="1:20" ht="17.25" customHeight="1">
      <c r="A127" s="15"/>
      <c r="B127" s="25"/>
      <c r="C127" s="46" t="s">
        <v>68</v>
      </c>
      <c r="D127" s="64"/>
      <c r="E127" s="94" t="s">
        <v>262</v>
      </c>
      <c r="G127" s="46"/>
      <c r="H127" s="124" t="s">
        <v>134</v>
      </c>
      <c r="I127" s="126">
        <v>5</v>
      </c>
      <c r="J127" s="129"/>
      <c r="K127" s="2" t="s">
        <v>133</v>
      </c>
      <c r="M127" s="166"/>
      <c r="N127" s="179" t="s">
        <v>150</v>
      </c>
      <c r="P127" s="38"/>
      <c r="Q127" s="38"/>
      <c r="R127" s="38"/>
      <c r="S127" s="38"/>
      <c r="T127" s="38"/>
    </row>
    <row r="128" spans="1:20" ht="7.5" customHeight="1">
      <c r="A128" s="15"/>
      <c r="B128" s="25"/>
      <c r="C128" s="39"/>
      <c r="D128" s="55"/>
      <c r="E128" s="37"/>
      <c r="F128" s="37"/>
      <c r="G128" s="37"/>
      <c r="I128" s="37"/>
      <c r="K128" s="133"/>
      <c r="L128" s="133"/>
      <c r="M128" s="167"/>
      <c r="N128" s="190"/>
      <c r="P128" s="38"/>
      <c r="Q128" s="38"/>
      <c r="R128" s="38"/>
      <c r="S128" s="38"/>
      <c r="T128" s="38"/>
    </row>
    <row r="129" spans="1:20" ht="17.25" customHeight="1">
      <c r="A129" s="15"/>
      <c r="B129" s="25"/>
      <c r="C129" s="46" t="s">
        <v>103</v>
      </c>
      <c r="D129" s="64"/>
      <c r="E129" s="94" t="s">
        <v>262</v>
      </c>
      <c r="G129" s="46"/>
      <c r="H129" s="124" t="s">
        <v>134</v>
      </c>
      <c r="I129" s="126">
        <v>2</v>
      </c>
      <c r="J129" s="129"/>
      <c r="K129" s="2" t="s">
        <v>133</v>
      </c>
      <c r="M129" s="166"/>
      <c r="N129" s="179" t="s">
        <v>149</v>
      </c>
      <c r="P129" s="38"/>
      <c r="Q129" s="38"/>
      <c r="R129" s="38"/>
      <c r="S129" s="38"/>
      <c r="T129" s="38"/>
    </row>
    <row r="130" spans="1:20" ht="7.5" customHeight="1">
      <c r="A130" s="15"/>
      <c r="B130" s="25"/>
      <c r="C130" s="39"/>
      <c r="D130" s="55"/>
      <c r="E130" s="37"/>
      <c r="F130" s="37"/>
      <c r="G130" s="37"/>
      <c r="I130" s="37"/>
      <c r="J130" s="37"/>
      <c r="K130" s="37"/>
      <c r="L130" s="37"/>
      <c r="M130" s="168"/>
      <c r="N130" s="190"/>
      <c r="P130" s="38"/>
      <c r="Q130" s="38"/>
      <c r="R130" s="38"/>
      <c r="S130" s="38"/>
      <c r="T130" s="38"/>
    </row>
    <row r="131" spans="1:20" ht="17.25" customHeight="1">
      <c r="A131" s="15"/>
      <c r="B131" s="25"/>
      <c r="C131" s="46" t="s">
        <v>105</v>
      </c>
      <c r="D131" s="64"/>
      <c r="E131" s="94" t="s">
        <v>262</v>
      </c>
      <c r="G131" s="46"/>
      <c r="H131" s="124" t="s">
        <v>134</v>
      </c>
      <c r="I131" s="126">
        <v>2</v>
      </c>
      <c r="J131" s="129"/>
      <c r="K131" s="2" t="s">
        <v>133</v>
      </c>
      <c r="M131" s="166"/>
      <c r="N131" s="179" t="s">
        <v>149</v>
      </c>
      <c r="P131" s="38"/>
      <c r="Q131" s="38"/>
      <c r="R131" s="38"/>
      <c r="S131" s="38"/>
      <c r="T131" s="38"/>
    </row>
    <row r="132" spans="1:20" ht="7.5" customHeight="1">
      <c r="A132" s="15"/>
      <c r="B132" s="25"/>
      <c r="C132" s="39"/>
      <c r="D132" s="55"/>
      <c r="E132" s="37"/>
      <c r="F132" s="37"/>
      <c r="G132" s="37"/>
      <c r="I132" s="37"/>
      <c r="J132" s="37"/>
      <c r="K132" s="37"/>
      <c r="L132" s="37"/>
      <c r="M132" s="168"/>
      <c r="N132" s="190"/>
    </row>
    <row r="133" spans="1:20" ht="17.25" customHeight="1">
      <c r="A133" s="15"/>
      <c r="B133" s="25"/>
      <c r="C133" s="46" t="s">
        <v>106</v>
      </c>
      <c r="D133" s="64"/>
      <c r="E133" s="94" t="s">
        <v>262</v>
      </c>
      <c r="G133" s="46"/>
      <c r="H133" s="124" t="s">
        <v>134</v>
      </c>
      <c r="I133" s="126">
        <v>5</v>
      </c>
      <c r="J133" s="129"/>
      <c r="K133" s="2" t="s">
        <v>133</v>
      </c>
      <c r="M133" s="166"/>
      <c r="N133" s="179" t="s">
        <v>150</v>
      </c>
    </row>
    <row r="134" spans="1:20" ht="7.5" customHeight="1">
      <c r="A134" s="15"/>
      <c r="B134" s="25"/>
      <c r="C134" s="39"/>
      <c r="D134" s="55"/>
      <c r="E134" s="37"/>
      <c r="F134" s="37"/>
      <c r="G134" s="37"/>
      <c r="I134" s="37"/>
      <c r="J134" s="37"/>
      <c r="K134" s="37"/>
      <c r="L134" s="37"/>
      <c r="M134" s="168"/>
      <c r="N134" s="190"/>
    </row>
    <row r="135" spans="1:20" ht="17.25" customHeight="1">
      <c r="A135" s="15"/>
      <c r="B135" s="25"/>
      <c r="C135" s="46" t="s">
        <v>108</v>
      </c>
      <c r="D135" s="64"/>
      <c r="E135" s="94" t="s">
        <v>262</v>
      </c>
      <c r="G135" s="46"/>
      <c r="H135" s="124" t="s">
        <v>134</v>
      </c>
      <c r="I135" s="126">
        <v>3</v>
      </c>
      <c r="J135" s="129"/>
      <c r="K135" s="2" t="s">
        <v>135</v>
      </c>
      <c r="M135" s="166"/>
      <c r="N135" s="179" t="s">
        <v>151</v>
      </c>
    </row>
    <row r="136" spans="1:20" ht="7.5" customHeight="1">
      <c r="A136" s="15"/>
      <c r="B136" s="25"/>
      <c r="C136" s="39"/>
      <c r="D136" s="55"/>
      <c r="E136" s="37"/>
      <c r="F136" s="37"/>
      <c r="G136" s="37"/>
      <c r="I136" s="37"/>
      <c r="J136" s="37"/>
      <c r="K136" s="37"/>
      <c r="L136" s="37"/>
      <c r="M136" s="168"/>
      <c r="N136" s="190"/>
    </row>
    <row r="137" spans="1:20" ht="17.25" customHeight="1">
      <c r="A137" s="15"/>
      <c r="B137" s="25"/>
      <c r="C137" s="46" t="s">
        <v>107</v>
      </c>
      <c r="D137" s="64"/>
      <c r="E137" s="94" t="s">
        <v>262</v>
      </c>
      <c r="G137" s="46"/>
      <c r="H137" s="124" t="s">
        <v>134</v>
      </c>
      <c r="I137" s="126">
        <v>20</v>
      </c>
      <c r="J137" s="129"/>
      <c r="K137" s="2" t="s">
        <v>135</v>
      </c>
      <c r="M137" s="166"/>
      <c r="N137" s="179" t="s">
        <v>50</v>
      </c>
    </row>
    <row r="138" spans="1:20" ht="7.5" customHeight="1">
      <c r="A138" s="15"/>
      <c r="B138" s="25"/>
      <c r="C138" s="39"/>
      <c r="D138" s="55"/>
      <c r="E138" s="37"/>
      <c r="F138" s="37"/>
      <c r="G138" s="37"/>
      <c r="H138" s="37"/>
      <c r="I138" s="37"/>
      <c r="J138" s="37"/>
      <c r="K138" s="37"/>
      <c r="L138" s="37"/>
      <c r="M138" s="168"/>
      <c r="N138" s="190"/>
    </row>
    <row r="139" spans="1:20" ht="17.25" customHeight="1">
      <c r="A139" s="15"/>
      <c r="B139" s="25"/>
      <c r="C139" s="36" t="s">
        <v>109</v>
      </c>
      <c r="D139" s="65"/>
      <c r="E139" s="95"/>
      <c r="F139" s="111"/>
      <c r="G139" s="111"/>
      <c r="H139" s="111"/>
      <c r="I139" s="111"/>
      <c r="J139" s="111"/>
      <c r="K139" s="111"/>
      <c r="L139" s="138"/>
      <c r="M139" s="169"/>
      <c r="N139" s="190"/>
    </row>
    <row r="140" spans="1:20" ht="17.25" customHeight="1">
      <c r="A140" s="15"/>
      <c r="B140" s="25"/>
      <c r="C140" s="36"/>
      <c r="D140" s="65"/>
      <c r="E140" s="96"/>
      <c r="F140" s="112"/>
      <c r="G140" s="112"/>
      <c r="H140" s="112"/>
      <c r="I140" s="112"/>
      <c r="J140" s="112"/>
      <c r="K140" s="112"/>
      <c r="L140" s="139"/>
      <c r="M140" s="169"/>
      <c r="N140" s="190"/>
    </row>
    <row r="141" spans="1:20" ht="7.5" customHeight="1">
      <c r="A141" s="15"/>
      <c r="B141" s="25"/>
      <c r="C141" s="39"/>
      <c r="D141" s="55"/>
      <c r="E141" s="36"/>
      <c r="F141" s="36"/>
      <c r="G141" s="37"/>
      <c r="H141" s="37"/>
      <c r="I141" s="37"/>
      <c r="J141" s="37"/>
      <c r="K141" s="37"/>
      <c r="L141" s="37"/>
      <c r="M141" s="168"/>
      <c r="N141" s="190"/>
    </row>
    <row r="142" spans="1:20" ht="17.25" customHeight="1">
      <c r="A142" s="15"/>
      <c r="B142" s="26" t="s">
        <v>169</v>
      </c>
      <c r="C142" s="40"/>
      <c r="D142" s="40"/>
      <c r="E142" s="72"/>
      <c r="F142" s="72"/>
      <c r="G142" s="122"/>
      <c r="H142" s="122"/>
      <c r="I142" s="122"/>
      <c r="J142" s="122"/>
      <c r="K142" s="122"/>
      <c r="L142" s="122"/>
      <c r="M142" s="122"/>
      <c r="N142" s="191"/>
    </row>
    <row r="143" spans="1:20" ht="7.5" customHeight="1">
      <c r="A143" s="15"/>
      <c r="B143" s="25"/>
      <c r="C143" s="39"/>
      <c r="D143" s="55"/>
      <c r="E143" s="36"/>
      <c r="F143" s="36"/>
      <c r="G143" s="37"/>
      <c r="H143" s="37"/>
      <c r="I143" s="37"/>
      <c r="J143" s="37"/>
      <c r="K143" s="37"/>
      <c r="L143" s="37"/>
      <c r="M143" s="168"/>
      <c r="N143" s="190"/>
    </row>
    <row r="144" spans="1:20" ht="17.25" customHeight="1">
      <c r="A144" s="15"/>
      <c r="B144" s="25"/>
      <c r="C144" s="46" t="s">
        <v>110</v>
      </c>
      <c r="D144" s="64"/>
      <c r="E144" s="94" t="s">
        <v>262</v>
      </c>
      <c r="F144" s="36"/>
      <c r="G144" s="37"/>
      <c r="H144" s="37"/>
      <c r="I144" s="37"/>
      <c r="J144" s="37"/>
      <c r="K144" s="37"/>
      <c r="L144" s="37"/>
      <c r="M144" s="168"/>
      <c r="N144" s="190" t="s">
        <v>147</v>
      </c>
    </row>
    <row r="145" spans="1:14" ht="7.5" customHeight="1">
      <c r="A145" s="15"/>
      <c r="B145" s="25"/>
      <c r="C145" s="37"/>
      <c r="D145" s="53"/>
      <c r="F145" s="36"/>
      <c r="G145" s="37"/>
      <c r="H145" s="37"/>
      <c r="I145" s="37"/>
      <c r="J145" s="37"/>
      <c r="K145" s="37"/>
      <c r="L145" s="37"/>
      <c r="M145" s="168"/>
      <c r="N145" s="190"/>
    </row>
    <row r="146" spans="1:14" ht="17.25" customHeight="1">
      <c r="A146" s="15"/>
      <c r="B146" s="25"/>
      <c r="C146" s="46" t="s">
        <v>85</v>
      </c>
      <c r="D146" s="64"/>
      <c r="E146" s="94" t="s">
        <v>262</v>
      </c>
      <c r="F146" s="36"/>
      <c r="G146" s="37"/>
      <c r="H146" s="37"/>
      <c r="I146" s="37"/>
      <c r="J146" s="37"/>
      <c r="K146" s="37"/>
      <c r="L146" s="37"/>
      <c r="M146" s="168"/>
      <c r="N146" s="190" t="s">
        <v>147</v>
      </c>
    </row>
    <row r="147" spans="1:14" ht="7.5" customHeight="1">
      <c r="A147" s="15"/>
      <c r="B147" s="25"/>
      <c r="C147" s="37"/>
      <c r="D147" s="53"/>
      <c r="F147" s="37"/>
      <c r="G147" s="37"/>
      <c r="I147" s="37"/>
      <c r="L147" s="133"/>
      <c r="M147" s="167"/>
      <c r="N147" s="190"/>
    </row>
    <row r="148" spans="1:14" ht="17.25" customHeight="1">
      <c r="A148" s="15"/>
      <c r="B148" s="25"/>
      <c r="C148" s="46" t="s">
        <v>113</v>
      </c>
      <c r="D148" s="64"/>
      <c r="E148" s="94" t="s">
        <v>262</v>
      </c>
      <c r="G148" s="46"/>
      <c r="H148" s="124" t="s">
        <v>134</v>
      </c>
      <c r="I148" s="126">
        <v>1</v>
      </c>
      <c r="J148" s="129"/>
      <c r="K148" s="2" t="s">
        <v>137</v>
      </c>
      <c r="M148" s="166"/>
      <c r="N148" s="179" t="s">
        <v>153</v>
      </c>
    </row>
    <row r="149" spans="1:14" ht="7.5" customHeight="1">
      <c r="A149" s="15"/>
      <c r="B149" s="25"/>
      <c r="C149" s="37"/>
      <c r="D149" s="53"/>
      <c r="F149" s="37"/>
      <c r="G149" s="37"/>
      <c r="H149" s="37"/>
      <c r="I149" s="37"/>
      <c r="J149" s="37"/>
      <c r="K149" s="37"/>
      <c r="L149" s="37"/>
      <c r="M149" s="168"/>
      <c r="N149" s="190"/>
    </row>
    <row r="150" spans="1:14" ht="17.25" customHeight="1">
      <c r="A150" s="15"/>
      <c r="B150" s="25"/>
      <c r="C150" s="46" t="s">
        <v>106</v>
      </c>
      <c r="D150" s="64"/>
      <c r="E150" s="94" t="s">
        <v>262</v>
      </c>
      <c r="G150" s="46"/>
      <c r="H150" s="124" t="s">
        <v>134</v>
      </c>
      <c r="I150" s="126">
        <v>5</v>
      </c>
      <c r="J150" s="129"/>
      <c r="K150" s="2" t="s">
        <v>133</v>
      </c>
      <c r="M150" s="166"/>
      <c r="N150" s="179" t="s">
        <v>150</v>
      </c>
    </row>
    <row r="151" spans="1:14" ht="7.5" customHeight="1">
      <c r="A151" s="15"/>
      <c r="B151" s="25"/>
      <c r="C151" s="37"/>
      <c r="D151" s="53"/>
      <c r="F151" s="37"/>
      <c r="G151" s="37"/>
      <c r="H151" s="37"/>
      <c r="I151" s="37"/>
      <c r="J151" s="37"/>
      <c r="K151" s="37"/>
      <c r="L151" s="37"/>
      <c r="M151" s="168"/>
      <c r="N151" s="190"/>
    </row>
    <row r="152" spans="1:14" ht="17.25" customHeight="1">
      <c r="A152" s="15"/>
      <c r="B152" s="25"/>
      <c r="C152" s="46" t="s">
        <v>108</v>
      </c>
      <c r="D152" s="64"/>
      <c r="E152" s="94" t="s">
        <v>262</v>
      </c>
      <c r="G152" s="46"/>
      <c r="H152" s="124" t="s">
        <v>134</v>
      </c>
      <c r="I152" s="126">
        <v>3</v>
      </c>
      <c r="J152" s="129"/>
      <c r="K152" s="2" t="s">
        <v>135</v>
      </c>
      <c r="M152" s="166"/>
      <c r="N152" s="179" t="s">
        <v>151</v>
      </c>
    </row>
    <row r="153" spans="1:14" ht="7.5" customHeight="1">
      <c r="A153" s="15"/>
      <c r="B153" s="25"/>
      <c r="C153" s="37"/>
      <c r="D153" s="53"/>
      <c r="F153" s="37"/>
      <c r="G153" s="37"/>
      <c r="H153" s="37"/>
      <c r="I153" s="37"/>
      <c r="J153" s="37"/>
      <c r="K153" s="37"/>
      <c r="L153" s="37"/>
      <c r="M153" s="168"/>
      <c r="N153" s="190"/>
    </row>
    <row r="154" spans="1:14" ht="17.25" customHeight="1">
      <c r="A154" s="15"/>
      <c r="B154" s="25"/>
      <c r="C154" s="46" t="s">
        <v>56</v>
      </c>
      <c r="D154" s="64"/>
      <c r="E154" s="94" t="s">
        <v>262</v>
      </c>
      <c r="G154" s="46"/>
      <c r="H154" s="124" t="s">
        <v>134</v>
      </c>
      <c r="I154" s="126">
        <v>1</v>
      </c>
      <c r="J154" s="129"/>
      <c r="K154" s="2" t="s">
        <v>133</v>
      </c>
      <c r="M154" s="166"/>
      <c r="N154" s="179" t="s">
        <v>148</v>
      </c>
    </row>
    <row r="155" spans="1:14" ht="7.5" customHeight="1">
      <c r="A155" s="15"/>
      <c r="B155" s="25"/>
      <c r="C155" s="37"/>
      <c r="D155" s="53"/>
      <c r="F155" s="37"/>
      <c r="G155" s="37"/>
      <c r="H155" s="37"/>
      <c r="I155" s="37"/>
      <c r="J155" s="37"/>
      <c r="K155" s="37"/>
      <c r="L155" s="37"/>
      <c r="M155" s="168"/>
      <c r="N155" s="190"/>
    </row>
    <row r="156" spans="1:14" ht="17.25" customHeight="1">
      <c r="A156" s="15"/>
      <c r="B156" s="25"/>
      <c r="C156" s="46" t="s">
        <v>116</v>
      </c>
      <c r="D156" s="64"/>
      <c r="E156" s="94" t="s">
        <v>262</v>
      </c>
      <c r="G156" s="46"/>
      <c r="H156" s="124" t="s">
        <v>134</v>
      </c>
      <c r="I156" s="126">
        <v>5</v>
      </c>
      <c r="J156" s="129"/>
      <c r="K156" s="2" t="s">
        <v>133</v>
      </c>
      <c r="M156" s="166"/>
      <c r="N156" s="179" t="s">
        <v>150</v>
      </c>
    </row>
    <row r="157" spans="1:14" ht="7.5" customHeight="1">
      <c r="A157" s="15"/>
      <c r="B157" s="25"/>
      <c r="C157" s="37"/>
      <c r="D157" s="53"/>
      <c r="F157" s="37"/>
      <c r="G157" s="37"/>
      <c r="H157" s="37"/>
      <c r="I157" s="37"/>
      <c r="J157" s="37"/>
      <c r="K157" s="37"/>
      <c r="L157" s="37"/>
      <c r="M157" s="168"/>
      <c r="N157" s="190"/>
    </row>
    <row r="158" spans="1:14" ht="17.25" customHeight="1">
      <c r="A158" s="15"/>
      <c r="B158" s="25"/>
      <c r="C158" s="46" t="s">
        <v>107</v>
      </c>
      <c r="D158" s="64"/>
      <c r="E158" s="94" t="s">
        <v>262</v>
      </c>
      <c r="G158" s="46"/>
      <c r="H158" s="124" t="s">
        <v>134</v>
      </c>
      <c r="I158" s="126">
        <v>20</v>
      </c>
      <c r="J158" s="129"/>
      <c r="K158" s="2" t="s">
        <v>135</v>
      </c>
      <c r="M158" s="166"/>
      <c r="N158" s="179" t="s">
        <v>50</v>
      </c>
    </row>
    <row r="159" spans="1:14" ht="7.5" customHeight="1">
      <c r="A159" s="15"/>
      <c r="B159" s="25"/>
      <c r="C159" s="37"/>
      <c r="D159" s="53"/>
      <c r="F159" s="37"/>
      <c r="G159" s="37"/>
      <c r="H159" s="37"/>
      <c r="I159" s="37"/>
      <c r="J159" s="37"/>
      <c r="K159" s="37"/>
      <c r="L159" s="37"/>
      <c r="M159" s="168"/>
      <c r="N159" s="190"/>
    </row>
    <row r="160" spans="1:14" ht="17.25" customHeight="1">
      <c r="A160" s="15"/>
      <c r="B160" s="25"/>
      <c r="C160" s="46" t="s">
        <v>118</v>
      </c>
      <c r="D160" s="64"/>
      <c r="E160" s="94" t="s">
        <v>262</v>
      </c>
      <c r="G160" s="46"/>
      <c r="H160" s="124" t="s">
        <v>134</v>
      </c>
      <c r="I160" s="126">
        <v>10</v>
      </c>
      <c r="J160" s="129"/>
      <c r="K160" s="2" t="s">
        <v>94</v>
      </c>
      <c r="M160" s="166"/>
      <c r="N160" s="179" t="s">
        <v>14</v>
      </c>
    </row>
    <row r="161" spans="1:14" ht="7.5" customHeight="1">
      <c r="A161" s="15"/>
      <c r="B161" s="25"/>
      <c r="C161" s="37"/>
      <c r="D161" s="53"/>
      <c r="F161" s="37"/>
      <c r="G161" s="37"/>
      <c r="H161" s="37"/>
      <c r="I161" s="37"/>
      <c r="J161" s="37"/>
      <c r="K161" s="37"/>
      <c r="L161" s="37"/>
      <c r="M161" s="168"/>
      <c r="N161" s="190"/>
    </row>
    <row r="162" spans="1:14" ht="17.25" customHeight="1">
      <c r="A162" s="15"/>
      <c r="B162" s="25"/>
      <c r="C162" s="46" t="s">
        <v>119</v>
      </c>
      <c r="D162" s="64"/>
      <c r="E162" s="94" t="s">
        <v>262</v>
      </c>
      <c r="G162" s="46"/>
      <c r="H162" s="124" t="s">
        <v>134</v>
      </c>
      <c r="I162" s="126">
        <v>1</v>
      </c>
      <c r="J162" s="129"/>
      <c r="K162" s="2" t="s">
        <v>135</v>
      </c>
      <c r="M162" s="166"/>
      <c r="N162" s="179" t="s">
        <v>155</v>
      </c>
    </row>
    <row r="163" spans="1:14" ht="17.25" customHeight="1">
      <c r="A163" s="15"/>
      <c r="B163" s="25"/>
      <c r="C163" s="37"/>
      <c r="D163" s="53"/>
      <c r="F163" s="37"/>
      <c r="G163" s="37"/>
      <c r="H163" s="37"/>
      <c r="I163" s="37"/>
      <c r="J163" s="37"/>
      <c r="K163" s="37"/>
      <c r="L163" s="37"/>
      <c r="M163" s="168"/>
      <c r="N163" s="190"/>
    </row>
    <row r="164" spans="1:14" ht="15" customHeight="1">
      <c r="A164" s="15"/>
      <c r="B164" s="25"/>
      <c r="C164" s="36" t="s">
        <v>109</v>
      </c>
      <c r="D164" s="65"/>
      <c r="E164" s="95"/>
      <c r="F164" s="111"/>
      <c r="G164" s="111"/>
      <c r="H164" s="111"/>
      <c r="I164" s="111"/>
      <c r="J164" s="111"/>
      <c r="K164" s="111"/>
      <c r="L164" s="138"/>
      <c r="M164" s="169"/>
      <c r="N164" s="190"/>
    </row>
    <row r="165" spans="1:14" ht="17.25" customHeight="1">
      <c r="A165" s="15"/>
      <c r="B165" s="25"/>
      <c r="C165" s="36"/>
      <c r="D165" s="65"/>
      <c r="E165" s="96"/>
      <c r="F165" s="112"/>
      <c r="G165" s="112"/>
      <c r="H165" s="112"/>
      <c r="I165" s="112"/>
      <c r="J165" s="112"/>
      <c r="K165" s="112"/>
      <c r="L165" s="139"/>
      <c r="M165" s="169"/>
      <c r="N165" s="190"/>
    </row>
    <row r="166" spans="1:14" ht="7.5" customHeight="1">
      <c r="A166" s="15"/>
      <c r="B166" s="25"/>
      <c r="C166" s="39"/>
      <c r="D166" s="55"/>
      <c r="E166" s="36"/>
      <c r="F166" s="36"/>
      <c r="G166" s="37"/>
      <c r="H166" s="37"/>
      <c r="I166" s="37"/>
      <c r="J166" s="37"/>
      <c r="K166" s="37"/>
      <c r="L166" s="37"/>
      <c r="M166" s="168"/>
      <c r="N166" s="190"/>
    </row>
    <row r="167" spans="1:14" ht="17.25" customHeight="1">
      <c r="A167" s="15"/>
      <c r="B167" s="26" t="s">
        <v>317</v>
      </c>
      <c r="C167" s="40"/>
      <c r="D167" s="40"/>
      <c r="E167" s="82"/>
      <c r="F167" s="82"/>
      <c r="G167" s="82"/>
      <c r="H167" s="82"/>
      <c r="I167" s="82"/>
      <c r="J167" s="82"/>
      <c r="K167" s="82"/>
      <c r="L167" s="82"/>
      <c r="M167" s="82"/>
      <c r="N167" s="191"/>
    </row>
    <row r="168" spans="1:14" ht="7.5" customHeight="1">
      <c r="A168" s="15"/>
      <c r="B168" s="25"/>
      <c r="C168" s="39"/>
      <c r="D168" s="55"/>
      <c r="E168" s="46"/>
      <c r="F168" s="46"/>
      <c r="G168" s="46"/>
      <c r="L168" s="124"/>
      <c r="M168" s="165"/>
      <c r="N168" s="190"/>
    </row>
    <row r="169" spans="1:14" ht="17.25" customHeight="1">
      <c r="A169" s="15"/>
      <c r="B169" s="25"/>
      <c r="C169" s="46" t="s">
        <v>121</v>
      </c>
      <c r="D169" s="64"/>
      <c r="E169" s="94" t="s">
        <v>262</v>
      </c>
      <c r="G169" s="46"/>
      <c r="H169" s="124" t="s">
        <v>134</v>
      </c>
      <c r="I169" s="126">
        <v>3</v>
      </c>
      <c r="J169" s="129"/>
      <c r="K169" s="2" t="s">
        <v>138</v>
      </c>
      <c r="M169" s="166"/>
      <c r="N169" s="179" t="s">
        <v>156</v>
      </c>
    </row>
    <row r="170" spans="1:14" ht="7.5" customHeight="1">
      <c r="A170" s="15"/>
      <c r="B170" s="25"/>
      <c r="C170" s="37"/>
      <c r="D170" s="53"/>
      <c r="F170" s="37"/>
      <c r="G170" s="37"/>
      <c r="I170" s="37"/>
      <c r="K170" s="133"/>
      <c r="L170" s="133"/>
      <c r="M170" s="167"/>
      <c r="N170" s="190"/>
    </row>
    <row r="171" spans="1:14" ht="17.25" customHeight="1">
      <c r="A171" s="15"/>
      <c r="B171" s="25"/>
      <c r="C171" s="46" t="s">
        <v>122</v>
      </c>
      <c r="D171" s="64"/>
      <c r="E171" s="94" t="s">
        <v>262</v>
      </c>
      <c r="G171" s="46"/>
      <c r="H171" s="124" t="s">
        <v>134</v>
      </c>
      <c r="I171" s="126">
        <v>3</v>
      </c>
      <c r="J171" s="129"/>
      <c r="K171" s="2" t="s">
        <v>138</v>
      </c>
      <c r="M171" s="166"/>
      <c r="N171" s="179" t="s">
        <v>156</v>
      </c>
    </row>
    <row r="172" spans="1:14" ht="17.25" customHeight="1">
      <c r="A172" s="15"/>
      <c r="B172" s="25"/>
      <c r="C172" s="37"/>
      <c r="D172" s="53"/>
      <c r="F172" s="37"/>
      <c r="G172" s="37"/>
      <c r="I172" s="37"/>
      <c r="K172" s="133"/>
      <c r="L172" s="133"/>
      <c r="M172" s="167"/>
      <c r="N172" s="190"/>
    </row>
    <row r="173" spans="1:14" ht="15" customHeight="1">
      <c r="A173" s="15"/>
      <c r="B173" s="25"/>
      <c r="C173" s="46" t="s">
        <v>27</v>
      </c>
      <c r="D173" s="64"/>
      <c r="E173" s="94" t="s">
        <v>262</v>
      </c>
      <c r="G173" s="46"/>
      <c r="H173" s="124" t="s">
        <v>134</v>
      </c>
      <c r="I173" s="126">
        <v>10</v>
      </c>
      <c r="J173" s="129"/>
      <c r="K173" s="2" t="s">
        <v>139</v>
      </c>
      <c r="M173" s="166"/>
      <c r="N173" s="179" t="s">
        <v>157</v>
      </c>
    </row>
    <row r="174" spans="1:14" ht="17.25" customHeight="1">
      <c r="A174" s="15"/>
      <c r="B174" s="25"/>
      <c r="C174" s="37"/>
      <c r="D174" s="53"/>
      <c r="F174" s="37"/>
      <c r="G174" s="37"/>
      <c r="H174" s="37"/>
      <c r="I174" s="37"/>
      <c r="J174" s="37"/>
      <c r="K174" s="37"/>
      <c r="L174" s="37"/>
      <c r="M174" s="168"/>
      <c r="N174" s="190"/>
    </row>
    <row r="175" spans="1:14" ht="17.25" customHeight="1">
      <c r="A175" s="15"/>
      <c r="B175" s="25"/>
      <c r="C175" s="46" t="s">
        <v>123</v>
      </c>
      <c r="D175" s="64"/>
      <c r="E175" s="94" t="s">
        <v>262</v>
      </c>
      <c r="G175" s="46"/>
      <c r="H175" s="124" t="s">
        <v>134</v>
      </c>
      <c r="I175" s="126">
        <v>10</v>
      </c>
      <c r="J175" s="129"/>
      <c r="K175" s="2" t="s">
        <v>140</v>
      </c>
      <c r="M175" s="166"/>
      <c r="N175" s="179" t="s">
        <v>157</v>
      </c>
    </row>
    <row r="176" spans="1:14" ht="17.25" customHeight="1">
      <c r="A176" s="15"/>
      <c r="B176" s="25"/>
      <c r="C176" s="37"/>
      <c r="D176" s="53"/>
      <c r="F176" s="37"/>
      <c r="G176" s="37"/>
      <c r="H176" s="37"/>
      <c r="I176" s="37"/>
      <c r="J176" s="37"/>
      <c r="K176" s="37"/>
      <c r="L176" s="37"/>
      <c r="M176" s="168"/>
      <c r="N176" s="190"/>
    </row>
    <row r="177" spans="1:14" ht="18.75" customHeight="1">
      <c r="A177" s="15"/>
      <c r="B177" s="25"/>
      <c r="C177" s="36" t="s">
        <v>109</v>
      </c>
      <c r="D177" s="65"/>
      <c r="E177" s="95"/>
      <c r="F177" s="111"/>
      <c r="G177" s="111"/>
      <c r="H177" s="111"/>
      <c r="I177" s="111"/>
      <c r="J177" s="111"/>
      <c r="K177" s="111"/>
      <c r="L177" s="138"/>
      <c r="M177" s="169"/>
      <c r="N177" s="190"/>
    </row>
    <row r="178" spans="1:14" ht="17.25" customHeight="1">
      <c r="A178" s="15"/>
      <c r="B178" s="25"/>
      <c r="C178" s="36"/>
      <c r="D178" s="65"/>
      <c r="E178" s="96"/>
      <c r="F178" s="112"/>
      <c r="G178" s="112"/>
      <c r="H178" s="112"/>
      <c r="I178" s="112"/>
      <c r="J178" s="112"/>
      <c r="K178" s="112"/>
      <c r="L178" s="139"/>
      <c r="M178" s="169"/>
      <c r="N178" s="190"/>
    </row>
    <row r="179" spans="1:14" ht="7.5" customHeight="1">
      <c r="A179" s="15"/>
      <c r="B179" s="25"/>
      <c r="C179" s="39"/>
      <c r="D179" s="55"/>
      <c r="E179" s="36"/>
      <c r="F179" s="36"/>
      <c r="G179" s="37"/>
      <c r="H179" s="37"/>
      <c r="I179" s="37"/>
      <c r="J179" s="37"/>
      <c r="K179" s="37"/>
      <c r="L179" s="37"/>
      <c r="M179" s="168"/>
      <c r="N179" s="190"/>
    </row>
    <row r="180" spans="1:14" ht="17.25" customHeight="1">
      <c r="A180" s="15"/>
      <c r="B180" s="26" t="s">
        <v>170</v>
      </c>
      <c r="C180" s="40"/>
      <c r="D180" s="40"/>
      <c r="E180" s="82"/>
      <c r="F180" s="82"/>
      <c r="G180" s="82"/>
      <c r="H180" s="82"/>
      <c r="I180" s="82"/>
      <c r="J180" s="82"/>
      <c r="K180" s="82"/>
      <c r="L180" s="82"/>
      <c r="M180" s="82"/>
      <c r="N180" s="191"/>
    </row>
    <row r="181" spans="1:14" ht="7.5" customHeight="1">
      <c r="A181" s="15"/>
      <c r="B181" s="25"/>
      <c r="C181" s="39"/>
      <c r="D181" s="55"/>
      <c r="E181" s="46"/>
      <c r="F181" s="46"/>
      <c r="G181" s="46"/>
      <c r="L181" s="124"/>
      <c r="M181" s="165"/>
      <c r="N181" s="190"/>
    </row>
    <row r="182" spans="1:14" ht="17.25" customHeight="1">
      <c r="A182" s="15"/>
      <c r="B182" s="25"/>
      <c r="C182" s="46" t="s">
        <v>124</v>
      </c>
      <c r="D182" s="64"/>
      <c r="E182" s="94" t="s">
        <v>262</v>
      </c>
      <c r="G182" s="46"/>
      <c r="H182" s="124" t="s">
        <v>134</v>
      </c>
      <c r="I182" s="126">
        <v>100</v>
      </c>
      <c r="J182" s="129"/>
      <c r="K182" s="2" t="s">
        <v>137</v>
      </c>
      <c r="M182" s="166"/>
      <c r="N182" s="179" t="s">
        <v>142</v>
      </c>
    </row>
    <row r="183" spans="1:14" ht="7.5" customHeight="1">
      <c r="A183" s="15"/>
      <c r="B183" s="25"/>
      <c r="C183" s="37"/>
      <c r="D183" s="53"/>
      <c r="F183" s="37"/>
      <c r="G183" s="37"/>
      <c r="I183" s="37"/>
      <c r="K183" s="133"/>
      <c r="L183" s="133"/>
      <c r="M183" s="167"/>
      <c r="N183" s="190"/>
    </row>
    <row r="184" spans="1:14" ht="17.25" customHeight="1">
      <c r="A184" s="15"/>
      <c r="B184" s="25"/>
      <c r="C184" s="46" t="s">
        <v>125</v>
      </c>
      <c r="D184" s="64"/>
      <c r="E184" s="94" t="s">
        <v>262</v>
      </c>
      <c r="G184" s="46"/>
      <c r="H184" s="124" t="s">
        <v>134</v>
      </c>
      <c r="I184" s="126">
        <v>100</v>
      </c>
      <c r="J184" s="129"/>
      <c r="K184" s="2" t="s">
        <v>137</v>
      </c>
      <c r="M184" s="166"/>
      <c r="N184" s="179" t="s">
        <v>142</v>
      </c>
    </row>
    <row r="185" spans="1:14" ht="7.5" customHeight="1">
      <c r="A185" s="15"/>
      <c r="B185" s="25"/>
      <c r="C185" s="37"/>
      <c r="D185" s="53"/>
      <c r="F185" s="37"/>
      <c r="G185" s="37"/>
      <c r="I185" s="37"/>
      <c r="K185" s="133"/>
      <c r="L185" s="133"/>
      <c r="M185" s="167"/>
      <c r="N185" s="190"/>
    </row>
    <row r="186" spans="1:14" ht="17.25" customHeight="1">
      <c r="A186" s="15"/>
      <c r="B186" s="25"/>
      <c r="C186" s="46" t="s">
        <v>126</v>
      </c>
      <c r="D186" s="64"/>
      <c r="E186" s="94" t="s">
        <v>262</v>
      </c>
      <c r="G186" s="46"/>
      <c r="H186" s="124" t="s">
        <v>134</v>
      </c>
      <c r="I186" s="126">
        <v>30</v>
      </c>
      <c r="J186" s="129"/>
      <c r="K186" s="2" t="s">
        <v>135</v>
      </c>
      <c r="M186" s="166"/>
      <c r="N186" s="179" t="s">
        <v>160</v>
      </c>
    </row>
    <row r="187" spans="1:14" ht="7.5" customHeight="1">
      <c r="A187" s="15"/>
      <c r="B187" s="25"/>
      <c r="C187" s="37"/>
      <c r="D187" s="53"/>
      <c r="F187" s="37"/>
      <c r="G187" s="37"/>
      <c r="H187" s="37"/>
      <c r="I187" s="37"/>
      <c r="J187" s="37"/>
      <c r="K187" s="37"/>
      <c r="L187" s="37"/>
      <c r="M187" s="168"/>
      <c r="N187" s="190"/>
    </row>
    <row r="188" spans="1:14" ht="17.25" customHeight="1">
      <c r="A188" s="15"/>
      <c r="B188" s="25"/>
      <c r="C188" s="46" t="s">
        <v>127</v>
      </c>
      <c r="D188" s="64"/>
      <c r="E188" s="94" t="s">
        <v>262</v>
      </c>
      <c r="G188" s="46"/>
      <c r="H188" s="124" t="s">
        <v>134</v>
      </c>
      <c r="I188" s="126">
        <v>3</v>
      </c>
      <c r="J188" s="129"/>
      <c r="K188" s="2" t="s">
        <v>135</v>
      </c>
      <c r="M188" s="166"/>
      <c r="N188" s="179" t="s">
        <v>151</v>
      </c>
    </row>
    <row r="189" spans="1:14" ht="7.5" customHeight="1">
      <c r="A189" s="15"/>
      <c r="B189" s="25"/>
      <c r="C189" s="37"/>
      <c r="D189" s="53"/>
      <c r="F189" s="37"/>
      <c r="G189" s="37"/>
      <c r="H189" s="37"/>
      <c r="I189" s="37"/>
      <c r="J189" s="37"/>
      <c r="K189" s="37"/>
      <c r="L189" s="37"/>
      <c r="M189" s="168"/>
      <c r="N189" s="190"/>
    </row>
    <row r="190" spans="1:14" ht="17.25" customHeight="1">
      <c r="A190" s="15"/>
      <c r="B190" s="25"/>
      <c r="C190" s="36" t="s">
        <v>109</v>
      </c>
      <c r="D190" s="65"/>
      <c r="E190" s="97"/>
      <c r="F190" s="113"/>
      <c r="G190" s="113"/>
      <c r="H190" s="113"/>
      <c r="I190" s="113"/>
      <c r="J190" s="113"/>
      <c r="K190" s="113"/>
      <c r="L190" s="140"/>
      <c r="M190" s="170"/>
      <c r="N190" s="190"/>
    </row>
    <row r="191" spans="1:14" ht="7.5" customHeight="1">
      <c r="A191" s="15"/>
      <c r="B191" s="25"/>
      <c r="C191" s="39"/>
      <c r="D191" s="55"/>
      <c r="E191" s="36"/>
      <c r="F191" s="36"/>
      <c r="G191" s="37"/>
      <c r="H191" s="37"/>
      <c r="I191" s="37"/>
      <c r="J191" s="37"/>
      <c r="K191" s="37"/>
      <c r="L191" s="37"/>
      <c r="M191" s="168"/>
      <c r="N191" s="190"/>
    </row>
    <row r="192" spans="1:14" ht="17.25" customHeight="1">
      <c r="A192" s="15"/>
      <c r="B192" s="26" t="s">
        <v>171</v>
      </c>
      <c r="C192" s="40"/>
      <c r="D192" s="40"/>
      <c r="E192" s="72"/>
      <c r="F192" s="72"/>
      <c r="G192" s="122"/>
      <c r="H192" s="122"/>
      <c r="I192" s="122"/>
      <c r="J192" s="122"/>
      <c r="K192" s="122"/>
      <c r="L192" s="122"/>
      <c r="M192" s="122"/>
      <c r="N192" s="191"/>
    </row>
    <row r="193" spans="1:20" ht="7.5" customHeight="1">
      <c r="A193" s="15"/>
      <c r="B193" s="25"/>
      <c r="C193" s="39"/>
      <c r="D193" s="55"/>
      <c r="E193" s="36"/>
      <c r="F193" s="36"/>
      <c r="G193" s="37"/>
      <c r="H193" s="37"/>
      <c r="I193" s="37"/>
      <c r="J193" s="37"/>
      <c r="K193" s="37"/>
      <c r="L193" s="37"/>
      <c r="M193" s="168"/>
      <c r="N193" s="190"/>
    </row>
    <row r="194" spans="1:20" ht="17.25" customHeight="1">
      <c r="A194" s="15"/>
      <c r="B194" s="25"/>
      <c r="C194" s="46" t="s">
        <v>129</v>
      </c>
      <c r="D194" s="64"/>
      <c r="E194" s="94" t="s">
        <v>262</v>
      </c>
      <c r="G194" s="46"/>
      <c r="H194" s="124" t="s">
        <v>134</v>
      </c>
      <c r="I194" s="126">
        <v>100</v>
      </c>
      <c r="J194" s="129"/>
      <c r="K194" s="2" t="s">
        <v>135</v>
      </c>
      <c r="M194" s="166"/>
      <c r="N194" s="179" t="s">
        <v>235</v>
      </c>
    </row>
    <row r="195" spans="1:20" ht="7.5" customHeight="1">
      <c r="A195" s="15"/>
      <c r="B195" s="25"/>
      <c r="C195" s="37"/>
      <c r="D195" s="53"/>
      <c r="F195" s="37"/>
      <c r="G195" s="37"/>
      <c r="I195" s="37"/>
      <c r="K195" s="133"/>
      <c r="L195" s="133"/>
      <c r="M195" s="167"/>
      <c r="N195" s="190"/>
    </row>
    <row r="196" spans="1:20" ht="17.25" customHeight="1">
      <c r="A196" s="15"/>
      <c r="B196" s="25"/>
      <c r="C196" s="46" t="s">
        <v>130</v>
      </c>
      <c r="D196" s="64"/>
      <c r="E196" s="94" t="s">
        <v>262</v>
      </c>
      <c r="G196" s="46"/>
      <c r="H196" s="124" t="s">
        <v>134</v>
      </c>
      <c r="I196" s="126">
        <v>10</v>
      </c>
      <c r="J196" s="129"/>
      <c r="K196" s="2" t="s">
        <v>137</v>
      </c>
      <c r="M196" s="166"/>
      <c r="N196" s="179" t="s">
        <v>161</v>
      </c>
    </row>
    <row r="197" spans="1:20" ht="7.5" customHeight="1">
      <c r="A197" s="15"/>
      <c r="B197" s="25"/>
      <c r="C197" s="37"/>
      <c r="D197" s="53"/>
      <c r="F197" s="37"/>
      <c r="G197" s="37"/>
      <c r="I197" s="37"/>
      <c r="K197" s="133"/>
      <c r="L197" s="133"/>
      <c r="M197" s="167"/>
      <c r="N197" s="190"/>
    </row>
    <row r="198" spans="1:20" ht="15.75" customHeight="1">
      <c r="A198" s="15"/>
      <c r="B198" s="25"/>
      <c r="C198" s="46" t="s">
        <v>131</v>
      </c>
      <c r="D198" s="64"/>
      <c r="E198" s="94" t="s">
        <v>262</v>
      </c>
      <c r="G198" s="46"/>
      <c r="H198" s="124" t="s">
        <v>134</v>
      </c>
      <c r="I198" s="126">
        <v>10</v>
      </c>
      <c r="J198" s="129"/>
      <c r="K198" s="2" t="s">
        <v>137</v>
      </c>
      <c r="M198" s="166"/>
      <c r="N198" s="179" t="s">
        <v>161</v>
      </c>
    </row>
    <row r="199" spans="1:20" ht="17.25" customHeight="1">
      <c r="A199" s="15"/>
      <c r="B199" s="25"/>
      <c r="C199" s="37"/>
      <c r="D199" s="53"/>
      <c r="F199" s="37"/>
      <c r="G199" s="37"/>
      <c r="H199" s="37"/>
      <c r="I199" s="37"/>
      <c r="J199" s="37"/>
      <c r="K199" s="37"/>
      <c r="L199" s="37"/>
      <c r="M199" s="168"/>
      <c r="N199" s="190"/>
    </row>
    <row r="200" spans="1:20" ht="14.25" customHeight="1">
      <c r="A200" s="15"/>
      <c r="B200" s="25"/>
      <c r="C200" s="36" t="s">
        <v>109</v>
      </c>
      <c r="D200" s="65"/>
      <c r="E200" s="98"/>
      <c r="F200" s="114"/>
      <c r="G200" s="114"/>
      <c r="H200" s="114"/>
      <c r="I200" s="114"/>
      <c r="J200" s="114"/>
      <c r="K200" s="114"/>
      <c r="L200" s="141"/>
      <c r="M200" s="171"/>
      <c r="N200" s="190"/>
    </row>
    <row r="201" spans="1:20" ht="17.25" customHeight="1">
      <c r="A201" s="15"/>
      <c r="B201" s="25"/>
      <c r="C201" s="39"/>
      <c r="D201" s="55"/>
      <c r="E201" s="99"/>
      <c r="F201" s="115"/>
      <c r="G201" s="115"/>
      <c r="H201" s="115"/>
      <c r="I201" s="115"/>
      <c r="J201" s="115"/>
      <c r="K201" s="115"/>
      <c r="L201" s="142"/>
      <c r="M201" s="171"/>
      <c r="N201" s="190"/>
    </row>
    <row r="202" spans="1:20" ht="7.5" customHeight="1">
      <c r="A202" s="15"/>
      <c r="B202" s="25"/>
      <c r="C202" s="39"/>
      <c r="D202" s="55"/>
      <c r="E202" s="36"/>
      <c r="F202" s="36"/>
      <c r="G202" s="37"/>
      <c r="H202" s="37"/>
      <c r="I202" s="37"/>
      <c r="J202" s="37"/>
      <c r="K202" s="37"/>
      <c r="L202" s="37"/>
      <c r="M202" s="168"/>
      <c r="N202" s="190"/>
    </row>
    <row r="203" spans="1:20" ht="16.5" customHeight="1">
      <c r="B203" s="20" t="s">
        <v>29</v>
      </c>
      <c r="C203" s="34"/>
      <c r="D203" s="34"/>
      <c r="E203" s="34"/>
      <c r="F203" s="34"/>
      <c r="G203" s="34"/>
      <c r="H203" s="34"/>
      <c r="I203" s="34"/>
      <c r="J203" s="34"/>
      <c r="K203" s="34"/>
      <c r="L203" s="34"/>
      <c r="M203" s="34"/>
      <c r="N203" s="182"/>
    </row>
    <row r="204" spans="1:20">
      <c r="A204" s="15" t="s">
        <v>208</v>
      </c>
      <c r="B204" s="26" t="s">
        <v>52</v>
      </c>
      <c r="C204" s="40"/>
      <c r="D204" s="40"/>
      <c r="E204" s="82"/>
      <c r="F204" s="82"/>
      <c r="G204" s="82"/>
      <c r="H204" s="82"/>
      <c r="I204" s="82"/>
      <c r="J204" s="82"/>
      <c r="K204" s="82"/>
      <c r="L204" s="82"/>
      <c r="M204" s="82"/>
      <c r="N204" s="180"/>
      <c r="P204" s="38" t="s">
        <v>184</v>
      </c>
      <c r="Q204" s="38"/>
      <c r="R204" s="38"/>
      <c r="S204" s="38"/>
      <c r="T204" s="38"/>
    </row>
    <row r="205" spans="1:20" ht="15">
      <c r="A205" s="15"/>
      <c r="B205" s="24"/>
      <c r="C205" s="38"/>
      <c r="D205" s="54"/>
      <c r="M205" s="166"/>
      <c r="N205" s="179"/>
      <c r="P205" s="38"/>
      <c r="Q205" s="38"/>
      <c r="R205" s="38"/>
      <c r="S205" s="38"/>
      <c r="T205" s="38"/>
    </row>
    <row r="206" spans="1:20" ht="15">
      <c r="A206" s="15"/>
      <c r="B206" s="24"/>
      <c r="C206" s="38" t="s">
        <v>83</v>
      </c>
      <c r="D206" s="54"/>
      <c r="E206" s="68" t="s">
        <v>263</v>
      </c>
      <c r="F206" s="102"/>
      <c r="G206" s="102"/>
      <c r="H206" s="102"/>
      <c r="I206" s="102"/>
      <c r="J206" s="102"/>
      <c r="K206" s="102"/>
      <c r="L206" s="134"/>
      <c r="M206" s="146"/>
      <c r="N206" s="179" t="s">
        <v>77</v>
      </c>
      <c r="P206" s="38"/>
      <c r="Q206" s="38"/>
      <c r="R206" s="38"/>
      <c r="S206" s="38"/>
      <c r="T206" s="38"/>
    </row>
    <row r="207" spans="1:20" ht="15">
      <c r="A207" s="15"/>
      <c r="B207" s="24"/>
      <c r="C207" s="38"/>
      <c r="D207" s="54"/>
      <c r="E207" s="42"/>
      <c r="F207" s="42"/>
      <c r="G207" s="42"/>
      <c r="H207" s="42"/>
      <c r="I207" s="42"/>
      <c r="J207" s="42"/>
      <c r="K207" s="42"/>
      <c r="L207" s="42"/>
      <c r="M207" s="155"/>
      <c r="N207" s="179"/>
      <c r="P207" s="38"/>
      <c r="Q207" s="38"/>
      <c r="R207" s="38"/>
      <c r="S207" s="38"/>
      <c r="T207" s="38"/>
    </row>
    <row r="208" spans="1:20" ht="15">
      <c r="A208" s="15"/>
      <c r="B208" s="24"/>
      <c r="C208" s="38" t="s">
        <v>86</v>
      </c>
      <c r="D208" s="54"/>
      <c r="E208" s="84">
        <v>4</v>
      </c>
      <c r="F208" s="107"/>
      <c r="G208" s="36" t="s">
        <v>34</v>
      </c>
      <c r="H208" s="36"/>
      <c r="I208" s="36"/>
      <c r="J208" s="36"/>
      <c r="K208" s="36"/>
      <c r="L208" s="36"/>
      <c r="M208" s="147"/>
      <c r="N208" s="179" t="s">
        <v>162</v>
      </c>
      <c r="P208" s="38"/>
      <c r="Q208" s="38"/>
      <c r="R208" s="38"/>
      <c r="S208" s="38"/>
      <c r="T208" s="38"/>
    </row>
    <row r="209" spans="1:14" ht="15">
      <c r="A209" s="15"/>
      <c r="B209" s="24"/>
      <c r="C209" s="38"/>
      <c r="D209" s="54"/>
      <c r="E209" s="36"/>
      <c r="F209" s="36"/>
      <c r="G209" s="36"/>
      <c r="H209" s="36"/>
      <c r="I209" s="36"/>
      <c r="J209" s="36"/>
      <c r="K209" s="36"/>
      <c r="L209" s="36"/>
      <c r="M209" s="147"/>
      <c r="N209" s="179"/>
    </row>
    <row r="210" spans="1:14" ht="15">
      <c r="A210" s="15"/>
      <c r="B210" s="24"/>
      <c r="C210" s="38" t="s">
        <v>30</v>
      </c>
      <c r="D210" s="54"/>
      <c r="E210" s="68" t="s">
        <v>264</v>
      </c>
      <c r="F210" s="102"/>
      <c r="G210" s="102"/>
      <c r="H210" s="102"/>
      <c r="I210" s="102"/>
      <c r="J210" s="102"/>
      <c r="K210" s="102"/>
      <c r="L210" s="134"/>
      <c r="M210" s="146"/>
      <c r="N210" s="179" t="s">
        <v>97</v>
      </c>
    </row>
    <row r="211" spans="1:14" ht="15">
      <c r="A211" s="15"/>
      <c r="B211" s="25"/>
      <c r="C211" s="38"/>
      <c r="D211" s="54"/>
      <c r="E211" s="42"/>
      <c r="F211" s="42"/>
      <c r="G211" s="42"/>
      <c r="H211" s="42"/>
      <c r="I211" s="42"/>
      <c r="J211" s="42"/>
      <c r="K211" s="42"/>
      <c r="L211" s="42"/>
      <c r="M211" s="155"/>
      <c r="N211" s="179"/>
    </row>
    <row r="212" spans="1:14" ht="15">
      <c r="A212" s="15"/>
      <c r="B212" s="24"/>
      <c r="C212" s="38" t="s">
        <v>88</v>
      </c>
      <c r="D212" s="54"/>
      <c r="E212" s="68" t="s">
        <v>265</v>
      </c>
      <c r="F212" s="102"/>
      <c r="G212" s="102"/>
      <c r="H212" s="102"/>
      <c r="I212" s="102"/>
      <c r="J212" s="102"/>
      <c r="K212" s="102"/>
      <c r="L212" s="134"/>
      <c r="M212" s="146"/>
      <c r="N212" s="179" t="s">
        <v>185</v>
      </c>
    </row>
    <row r="213" spans="1:14" ht="15">
      <c r="A213" s="15"/>
      <c r="B213" s="25"/>
      <c r="C213" s="38"/>
      <c r="D213" s="54"/>
      <c r="E213" s="42"/>
      <c r="F213" s="42"/>
      <c r="G213" s="42"/>
      <c r="H213" s="42"/>
      <c r="I213" s="42"/>
      <c r="J213" s="42"/>
      <c r="K213" s="42"/>
      <c r="L213" s="42"/>
      <c r="M213" s="155"/>
      <c r="N213" s="179"/>
    </row>
    <row r="214" spans="1:14" ht="15">
      <c r="A214" s="15"/>
      <c r="B214" s="24"/>
      <c r="C214" s="38" t="s">
        <v>89</v>
      </c>
      <c r="D214" s="54"/>
      <c r="E214" s="84">
        <v>5</v>
      </c>
      <c r="F214" s="107"/>
      <c r="G214" s="36" t="s">
        <v>34</v>
      </c>
      <c r="H214" s="36"/>
      <c r="I214" s="36"/>
      <c r="J214" s="36"/>
      <c r="K214" s="36"/>
      <c r="L214" s="36"/>
      <c r="M214" s="147"/>
      <c r="N214" s="179" t="s">
        <v>192</v>
      </c>
    </row>
    <row r="215" spans="1:14" ht="15">
      <c r="A215" s="15"/>
      <c r="B215" s="24"/>
      <c r="C215" s="38"/>
      <c r="D215" s="54"/>
      <c r="E215" s="36"/>
      <c r="F215" s="36"/>
      <c r="G215" s="36"/>
      <c r="H215" s="36"/>
      <c r="I215" s="36"/>
      <c r="J215" s="36"/>
      <c r="K215" s="36"/>
      <c r="L215" s="36"/>
      <c r="M215" s="147"/>
      <c r="N215" s="179"/>
    </row>
    <row r="216" spans="1:14" ht="15">
      <c r="A216" s="15"/>
      <c r="B216" s="24"/>
      <c r="C216" s="38" t="s">
        <v>91</v>
      </c>
      <c r="D216" s="54"/>
      <c r="E216" s="68" t="s">
        <v>264</v>
      </c>
      <c r="F216" s="102"/>
      <c r="G216" s="102"/>
      <c r="H216" s="102"/>
      <c r="I216" s="102"/>
      <c r="J216" s="102"/>
      <c r="K216" s="102"/>
      <c r="L216" s="134"/>
      <c r="M216" s="146"/>
      <c r="N216" s="179" t="s">
        <v>97</v>
      </c>
    </row>
    <row r="217" spans="1:14">
      <c r="A217" s="15"/>
      <c r="B217" s="25"/>
      <c r="C217" s="39"/>
      <c r="D217" s="55"/>
      <c r="E217" s="39"/>
      <c r="F217" s="39"/>
      <c r="G217" s="39"/>
      <c r="H217" s="39"/>
      <c r="I217" s="39"/>
      <c r="J217" s="39"/>
      <c r="K217" s="39"/>
      <c r="L217" s="39"/>
      <c r="M217" s="172"/>
      <c r="N217" s="179"/>
    </row>
    <row r="218" spans="1:14">
      <c r="A218" s="15"/>
      <c r="B218" s="26" t="s">
        <v>173</v>
      </c>
      <c r="C218" s="40"/>
      <c r="D218" s="40"/>
      <c r="E218" s="82"/>
      <c r="F218" s="82"/>
      <c r="G218" s="82"/>
      <c r="H218" s="82"/>
      <c r="I218" s="82"/>
      <c r="J218" s="82"/>
      <c r="K218" s="82"/>
      <c r="L218" s="82"/>
      <c r="M218" s="82"/>
      <c r="N218" s="180"/>
    </row>
    <row r="219" spans="1:14" ht="15">
      <c r="A219" s="15"/>
      <c r="B219" s="24"/>
      <c r="C219" s="38"/>
      <c r="D219" s="54"/>
      <c r="E219" s="42"/>
      <c r="F219" s="42"/>
      <c r="G219" s="42"/>
      <c r="H219" s="42"/>
      <c r="I219" s="42"/>
      <c r="J219" s="42"/>
      <c r="K219" s="42"/>
      <c r="L219" s="42"/>
      <c r="M219" s="155"/>
      <c r="N219" s="179"/>
    </row>
    <row r="220" spans="1:14" ht="15">
      <c r="A220" s="15"/>
      <c r="B220" s="24"/>
      <c r="C220" s="38" t="s">
        <v>76</v>
      </c>
      <c r="D220" s="54"/>
      <c r="E220" s="68" t="s">
        <v>263</v>
      </c>
      <c r="F220" s="102"/>
      <c r="G220" s="102"/>
      <c r="H220" s="102"/>
      <c r="I220" s="102"/>
      <c r="J220" s="102"/>
      <c r="K220" s="102"/>
      <c r="L220" s="134"/>
      <c r="M220" s="146"/>
      <c r="N220" s="179" t="s">
        <v>77</v>
      </c>
    </row>
    <row r="221" spans="1:14" ht="15">
      <c r="A221" s="15"/>
      <c r="B221" s="24"/>
      <c r="C221" s="38"/>
      <c r="D221" s="54"/>
      <c r="E221" s="42"/>
      <c r="F221" s="42"/>
      <c r="G221" s="42"/>
      <c r="H221" s="42"/>
      <c r="I221" s="42"/>
      <c r="J221" s="42"/>
      <c r="K221" s="42"/>
      <c r="L221" s="42"/>
      <c r="M221" s="155"/>
      <c r="N221" s="179"/>
    </row>
    <row r="222" spans="1:14" ht="15">
      <c r="A222" s="15"/>
      <c r="B222" s="24"/>
      <c r="C222" s="38" t="s">
        <v>78</v>
      </c>
      <c r="D222" s="54"/>
      <c r="E222" s="84">
        <v>4</v>
      </c>
      <c r="F222" s="107"/>
      <c r="G222" s="36" t="s">
        <v>34</v>
      </c>
      <c r="H222" s="36"/>
      <c r="I222" s="36"/>
      <c r="J222" s="36"/>
      <c r="K222" s="36"/>
      <c r="L222" s="36"/>
      <c r="M222" s="147"/>
      <c r="N222" s="179" t="s">
        <v>162</v>
      </c>
    </row>
    <row r="223" spans="1:14" ht="15">
      <c r="A223" s="15"/>
      <c r="B223" s="24"/>
      <c r="C223" s="38"/>
      <c r="D223" s="54"/>
      <c r="E223" s="36"/>
      <c r="F223" s="36"/>
      <c r="G223" s="36"/>
      <c r="H223" s="36"/>
      <c r="I223" s="36"/>
      <c r="J223" s="36"/>
      <c r="K223" s="36"/>
      <c r="L223" s="36"/>
      <c r="M223" s="147"/>
      <c r="N223" s="179"/>
    </row>
    <row r="224" spans="1:14" ht="15">
      <c r="A224" s="15"/>
      <c r="B224" s="24"/>
      <c r="C224" s="38" t="s">
        <v>80</v>
      </c>
      <c r="D224" s="54"/>
      <c r="E224" s="68" t="s">
        <v>266</v>
      </c>
      <c r="F224" s="102"/>
      <c r="G224" s="102"/>
      <c r="H224" s="102"/>
      <c r="I224" s="102"/>
      <c r="J224" s="102"/>
      <c r="K224" s="102"/>
      <c r="L224" s="134"/>
      <c r="M224" s="146"/>
      <c r="N224" s="179" t="s">
        <v>189</v>
      </c>
    </row>
    <row r="225" spans="1:30" ht="15">
      <c r="A225" s="15"/>
      <c r="B225" s="24"/>
      <c r="C225" s="38"/>
      <c r="D225" s="54"/>
      <c r="E225" s="42"/>
      <c r="F225" s="42"/>
      <c r="G225" s="42"/>
      <c r="H225" s="42"/>
      <c r="I225" s="42"/>
      <c r="J225" s="42"/>
      <c r="K225" s="42"/>
      <c r="L225" s="42"/>
      <c r="M225" s="155"/>
      <c r="N225" s="179"/>
    </row>
    <row r="226" spans="1:30" ht="15">
      <c r="A226" s="15"/>
      <c r="B226" s="24"/>
      <c r="C226" s="38" t="s">
        <v>9</v>
      </c>
      <c r="D226" s="54"/>
      <c r="E226" s="68" t="s">
        <v>265</v>
      </c>
      <c r="F226" s="102"/>
      <c r="G226" s="102"/>
      <c r="H226" s="102"/>
      <c r="I226" s="102"/>
      <c r="J226" s="102"/>
      <c r="K226" s="102"/>
      <c r="L226" s="134"/>
      <c r="M226" s="146"/>
      <c r="N226" s="179" t="s">
        <v>188</v>
      </c>
    </row>
    <row r="227" spans="1:30" ht="15">
      <c r="A227" s="15"/>
      <c r="B227" s="24"/>
      <c r="C227" s="38"/>
      <c r="D227" s="54"/>
      <c r="E227" s="42"/>
      <c r="F227" s="42"/>
      <c r="G227" s="42"/>
      <c r="H227" s="42"/>
      <c r="I227" s="42"/>
      <c r="J227" s="42"/>
      <c r="K227" s="42"/>
      <c r="L227" s="42"/>
      <c r="M227" s="155"/>
      <c r="N227" s="179"/>
    </row>
    <row r="228" spans="1:30" ht="15">
      <c r="A228" s="15"/>
      <c r="B228" s="24"/>
      <c r="C228" s="38" t="s">
        <v>32</v>
      </c>
      <c r="D228" s="54"/>
      <c r="E228" s="84">
        <v>6</v>
      </c>
      <c r="F228" s="107"/>
      <c r="G228" s="36" t="s">
        <v>34</v>
      </c>
      <c r="H228" s="36"/>
      <c r="I228" s="36"/>
      <c r="J228" s="36"/>
      <c r="K228" s="36"/>
      <c r="L228" s="36"/>
      <c r="M228" s="147"/>
      <c r="N228" s="179" t="s">
        <v>192</v>
      </c>
    </row>
    <row r="229" spans="1:30" ht="15">
      <c r="A229" s="15"/>
      <c r="B229" s="24"/>
      <c r="C229" s="38"/>
      <c r="D229" s="54"/>
      <c r="E229" s="36"/>
      <c r="F229" s="36"/>
      <c r="G229" s="36"/>
      <c r="H229" s="36"/>
      <c r="I229" s="36"/>
      <c r="J229" s="36"/>
      <c r="K229" s="36"/>
      <c r="L229" s="36"/>
      <c r="M229" s="147"/>
      <c r="N229" s="179"/>
    </row>
    <row r="230" spans="1:30" ht="15">
      <c r="A230" s="15"/>
      <c r="B230" s="24"/>
      <c r="C230" s="38" t="s">
        <v>74</v>
      </c>
      <c r="D230" s="54"/>
      <c r="E230" s="68" t="s">
        <v>266</v>
      </c>
      <c r="F230" s="102"/>
      <c r="G230" s="102"/>
      <c r="H230" s="102"/>
      <c r="I230" s="102"/>
      <c r="J230" s="102"/>
      <c r="K230" s="102"/>
      <c r="L230" s="134"/>
      <c r="M230" s="146"/>
      <c r="N230" s="179" t="s">
        <v>189</v>
      </c>
    </row>
    <row r="231" spans="1:30">
      <c r="A231" s="15"/>
      <c r="B231" s="31"/>
      <c r="C231" s="48"/>
      <c r="D231" s="66"/>
      <c r="E231" s="100"/>
      <c r="F231" s="100"/>
      <c r="G231" s="100"/>
      <c r="H231" s="100"/>
      <c r="I231" s="100"/>
      <c r="J231" s="100"/>
      <c r="K231" s="100"/>
      <c r="L231" s="100"/>
      <c r="M231" s="173"/>
      <c r="N231" s="181"/>
    </row>
    <row r="233" spans="1:30">
      <c r="P233" s="194"/>
      <c r="Q233" s="194"/>
      <c r="R233" s="194"/>
      <c r="S233" s="194"/>
      <c r="T233" s="194"/>
    </row>
    <row r="234" spans="1:30">
      <c r="P234" s="195"/>
      <c r="Q234" s="195"/>
      <c r="R234" s="195"/>
      <c r="S234" s="195"/>
      <c r="T234" s="195"/>
      <c r="V234" s="2" t="s">
        <v>222</v>
      </c>
      <c r="W234" s="194" t="s">
        <v>215</v>
      </c>
      <c r="Z234" s="2" t="s">
        <v>304</v>
      </c>
      <c r="AD234" s="2" t="s">
        <v>81</v>
      </c>
    </row>
    <row r="235" spans="1:30">
      <c r="P235" s="195"/>
      <c r="Q235" s="195"/>
      <c r="R235" s="195"/>
      <c r="S235" s="195"/>
      <c r="T235" s="195"/>
      <c r="W235" s="194" t="s">
        <v>82</v>
      </c>
      <c r="Z235" s="2" t="s">
        <v>279</v>
      </c>
      <c r="AD235" s="2" t="s">
        <v>247</v>
      </c>
    </row>
    <row r="236" spans="1:30">
      <c r="A236" s="2"/>
      <c r="N236" s="2"/>
      <c r="P236" s="195"/>
      <c r="Q236" s="195"/>
      <c r="R236" s="195"/>
      <c r="S236" s="195"/>
      <c r="T236" s="195"/>
      <c r="W236" s="194" t="s">
        <v>250</v>
      </c>
      <c r="Z236" s="2" t="s">
        <v>61</v>
      </c>
    </row>
    <row r="237" spans="1:30">
      <c r="A237" s="2"/>
      <c r="N237" s="2"/>
      <c r="P237" s="195"/>
      <c r="Q237" s="195"/>
      <c r="R237" s="195"/>
      <c r="S237" s="195"/>
      <c r="T237" s="195"/>
      <c r="W237" s="4"/>
    </row>
    <row r="238" spans="1:30">
      <c r="A238" s="2"/>
      <c r="N238" s="2"/>
      <c r="P238" s="195"/>
      <c r="Q238" s="195"/>
      <c r="R238" s="195"/>
      <c r="S238" s="195"/>
      <c r="T238" s="195"/>
      <c r="W238" s="2" t="s">
        <v>256</v>
      </c>
    </row>
    <row r="239" spans="1:30">
      <c r="A239" s="2"/>
      <c r="N239" s="2"/>
      <c r="P239" s="195"/>
      <c r="Q239" s="195"/>
      <c r="R239" s="195"/>
      <c r="S239" s="195"/>
      <c r="T239" s="195"/>
      <c r="W239" s="2" t="s">
        <v>257</v>
      </c>
    </row>
    <row r="240" spans="1:30">
      <c r="A240" s="2"/>
      <c r="N240" s="2"/>
      <c r="P240" s="195"/>
      <c r="Q240" s="195"/>
      <c r="R240" s="195"/>
      <c r="S240" s="195"/>
      <c r="T240" s="195"/>
      <c r="W240" s="2" t="s">
        <v>260</v>
      </c>
    </row>
    <row r="241" spans="1:20">
      <c r="A241" s="2"/>
      <c r="N241" s="2"/>
      <c r="P241" s="195"/>
      <c r="Q241" s="195"/>
      <c r="R241" s="195"/>
      <c r="S241" s="195"/>
      <c r="T241" s="195"/>
    </row>
    <row r="242" spans="1:20">
      <c r="A242" s="2"/>
      <c r="N242" s="2"/>
      <c r="P242" s="195"/>
      <c r="Q242" s="195"/>
      <c r="R242" s="195"/>
      <c r="S242" s="195"/>
      <c r="T242" s="195"/>
    </row>
    <row r="243" spans="1:20">
      <c r="A243" s="2"/>
      <c r="N243" s="2"/>
      <c r="P243" s="195"/>
      <c r="Q243" s="195"/>
      <c r="R243" s="195"/>
      <c r="S243" s="195"/>
      <c r="T243" s="195"/>
    </row>
    <row r="244" spans="1:20">
      <c r="A244" s="2"/>
      <c r="N244" s="2"/>
      <c r="P244" s="195"/>
      <c r="Q244" s="195"/>
      <c r="R244" s="195"/>
      <c r="S244" s="195"/>
      <c r="T244" s="195"/>
    </row>
    <row r="245" spans="1:20">
      <c r="A245" s="2"/>
      <c r="N245" s="2"/>
      <c r="P245" s="195"/>
      <c r="Q245" s="195"/>
      <c r="R245" s="195"/>
      <c r="S245" s="195"/>
      <c r="T245" s="195"/>
    </row>
    <row r="246" spans="1:20">
      <c r="A246" s="2"/>
      <c r="N246" s="2"/>
      <c r="P246" s="195"/>
      <c r="Q246" s="195"/>
      <c r="R246" s="195"/>
      <c r="S246" s="195"/>
      <c r="T246" s="195"/>
    </row>
    <row r="247" spans="1:20">
      <c r="A247" s="2"/>
      <c r="N247" s="2"/>
      <c r="P247" s="195"/>
      <c r="Q247" s="195"/>
      <c r="R247" s="195"/>
      <c r="S247" s="195"/>
      <c r="T247" s="195"/>
    </row>
    <row r="248" spans="1:20">
      <c r="A248" s="2"/>
      <c r="N248" s="2"/>
      <c r="P248" s="195"/>
      <c r="Q248" s="195"/>
      <c r="R248" s="195"/>
      <c r="S248" s="195"/>
      <c r="T248" s="195"/>
    </row>
    <row r="249" spans="1:20">
      <c r="A249" s="2"/>
      <c r="N249" s="2"/>
      <c r="P249" s="195"/>
      <c r="Q249" s="195"/>
      <c r="R249" s="195"/>
      <c r="S249" s="195"/>
      <c r="T249" s="195"/>
    </row>
  </sheetData>
  <mergeCells count="132">
    <mergeCell ref="B4:N4"/>
    <mergeCell ref="B7:C7"/>
    <mergeCell ref="E7:L7"/>
    <mergeCell ref="B8:C8"/>
    <mergeCell ref="E12:L12"/>
    <mergeCell ref="E14:L14"/>
    <mergeCell ref="E16:L16"/>
    <mergeCell ref="E18:L18"/>
    <mergeCell ref="E20:L20"/>
    <mergeCell ref="E22:L22"/>
    <mergeCell ref="E24:L24"/>
    <mergeCell ref="E26:L26"/>
    <mergeCell ref="E28:K28"/>
    <mergeCell ref="B31:C31"/>
    <mergeCell ref="E33:F33"/>
    <mergeCell ref="I33:J33"/>
    <mergeCell ref="E35:F35"/>
    <mergeCell ref="I35:J35"/>
    <mergeCell ref="I37:L37"/>
    <mergeCell ref="E39:F39"/>
    <mergeCell ref="I39:J39"/>
    <mergeCell ref="B41:C41"/>
    <mergeCell ref="E43:L43"/>
    <mergeCell ref="E45:K45"/>
    <mergeCell ref="E47:K47"/>
    <mergeCell ref="B49:C49"/>
    <mergeCell ref="F53:G53"/>
    <mergeCell ref="H53:L53"/>
    <mergeCell ref="B55:C55"/>
    <mergeCell ref="B57:C57"/>
    <mergeCell ref="E59:L59"/>
    <mergeCell ref="E62:L62"/>
    <mergeCell ref="E64:L64"/>
    <mergeCell ref="E66:F66"/>
    <mergeCell ref="E68:F68"/>
    <mergeCell ref="H68:J68"/>
    <mergeCell ref="E70:F70"/>
    <mergeCell ref="E72:L72"/>
    <mergeCell ref="B74:C74"/>
    <mergeCell ref="E76:L76"/>
    <mergeCell ref="E78:L78"/>
    <mergeCell ref="E80:F80"/>
    <mergeCell ref="E82:L82"/>
    <mergeCell ref="B84:N84"/>
    <mergeCell ref="E86:L86"/>
    <mergeCell ref="E88:L88"/>
    <mergeCell ref="E90:L90"/>
    <mergeCell ref="E92:F92"/>
    <mergeCell ref="E94:F94"/>
    <mergeCell ref="H94:J94"/>
    <mergeCell ref="E96:F96"/>
    <mergeCell ref="B99:N99"/>
    <mergeCell ref="B100:C100"/>
    <mergeCell ref="G101:J101"/>
    <mergeCell ref="G102:J102"/>
    <mergeCell ref="G104:J104"/>
    <mergeCell ref="G106:J106"/>
    <mergeCell ref="G108:J108"/>
    <mergeCell ref="G110:J110"/>
    <mergeCell ref="G111:J111"/>
    <mergeCell ref="G113:J113"/>
    <mergeCell ref="G115:J115"/>
    <mergeCell ref="G117:J117"/>
    <mergeCell ref="G119:J119"/>
    <mergeCell ref="B121:N121"/>
    <mergeCell ref="B123:C123"/>
    <mergeCell ref="I125:J125"/>
    <mergeCell ref="I127:J127"/>
    <mergeCell ref="I129:J129"/>
    <mergeCell ref="I131:J131"/>
    <mergeCell ref="I133:J133"/>
    <mergeCell ref="I135:J135"/>
    <mergeCell ref="I137:J137"/>
    <mergeCell ref="B142:C142"/>
    <mergeCell ref="I148:J148"/>
    <mergeCell ref="I150:J150"/>
    <mergeCell ref="I152:J152"/>
    <mergeCell ref="I154:J154"/>
    <mergeCell ref="I156:J156"/>
    <mergeCell ref="I158:J158"/>
    <mergeCell ref="I160:J160"/>
    <mergeCell ref="I162:J162"/>
    <mergeCell ref="B167:C167"/>
    <mergeCell ref="I169:J169"/>
    <mergeCell ref="I171:J171"/>
    <mergeCell ref="I173:J173"/>
    <mergeCell ref="I175:J175"/>
    <mergeCell ref="B180:C180"/>
    <mergeCell ref="I182:J182"/>
    <mergeCell ref="I184:J184"/>
    <mergeCell ref="I186:J186"/>
    <mergeCell ref="I188:J188"/>
    <mergeCell ref="E190:L190"/>
    <mergeCell ref="B192:C192"/>
    <mergeCell ref="I194:J194"/>
    <mergeCell ref="I196:J196"/>
    <mergeCell ref="I198:J198"/>
    <mergeCell ref="B203:C203"/>
    <mergeCell ref="B204:C204"/>
    <mergeCell ref="E206:L206"/>
    <mergeCell ref="E208:F208"/>
    <mergeCell ref="E210:L210"/>
    <mergeCell ref="E212:L212"/>
    <mergeCell ref="E214:F214"/>
    <mergeCell ref="E216:L216"/>
    <mergeCell ref="B218:C218"/>
    <mergeCell ref="E220:L220"/>
    <mergeCell ref="E222:F222"/>
    <mergeCell ref="E224:L224"/>
    <mergeCell ref="E226:L226"/>
    <mergeCell ref="E228:F228"/>
    <mergeCell ref="E230:L230"/>
    <mergeCell ref="P23:T24"/>
    <mergeCell ref="A49:A54"/>
    <mergeCell ref="P51:T53"/>
    <mergeCell ref="A55:A56"/>
    <mergeCell ref="P59:T62"/>
    <mergeCell ref="P64:T68"/>
    <mergeCell ref="E139:L140"/>
    <mergeCell ref="E164:L165"/>
    <mergeCell ref="E177:L178"/>
    <mergeCell ref="E200:L201"/>
    <mergeCell ref="P204:T208"/>
    <mergeCell ref="A8:A40"/>
    <mergeCell ref="P33:T39"/>
    <mergeCell ref="A57:A97"/>
    <mergeCell ref="P74:T121"/>
    <mergeCell ref="B102:B108"/>
    <mergeCell ref="B111:B119"/>
    <mergeCell ref="A123:A202"/>
    <mergeCell ref="P123:T131"/>
    <mergeCell ref="A204:A231"/>
  </mergeCells>
  <phoneticPr fontId="1"/>
  <conditionalFormatting sqref="E92:F92">
    <cfRule type="expression" dxfId="15" priority="7">
      <formula>$E$86="利用者の家族等への引き渡し"</formula>
    </cfRule>
    <cfRule type="expression" dxfId="14" priority="8">
      <formula>$E$86="屋内安全確保"</formula>
    </cfRule>
  </conditionalFormatting>
  <conditionalFormatting sqref="E94:F94">
    <cfRule type="expression" dxfId="13" priority="1">
      <formula>$E$86="利用者の家族等への引き渡し"</formula>
    </cfRule>
    <cfRule type="expression" dxfId="12" priority="2">
      <formula>$E$86="屋内安全確保"</formula>
    </cfRule>
  </conditionalFormatting>
  <conditionalFormatting sqref="E96:F96">
    <cfRule type="expression" dxfId="11" priority="5">
      <formula>$E$86="利用者の家族等への引き渡し"</formula>
    </cfRule>
    <cfRule type="expression" dxfId="10" priority="6">
      <formula>$E$86="屋内安全確保"</formula>
    </cfRule>
  </conditionalFormatting>
  <conditionalFormatting sqref="E88:L88">
    <cfRule type="expression" dxfId="9" priority="13">
      <formula>$E$86="利用者の家族等への引き渡し"</formula>
    </cfRule>
    <cfRule type="expression" dxfId="8" priority="14">
      <formula>$E$86="屋内安全確保"</formula>
    </cfRule>
  </conditionalFormatting>
  <conditionalFormatting sqref="E90:L90">
    <cfRule type="expression" dxfId="7" priority="11">
      <formula>$E$86="利用者の家族等への引き渡し"</formula>
    </cfRule>
    <cfRule type="expression" dxfId="6" priority="12">
      <formula>$E$86="屋内安全確保"</formula>
    </cfRule>
  </conditionalFormatting>
  <conditionalFormatting sqref="K94">
    <cfRule type="expression" dxfId="5" priority="3">
      <formula>$E$86="利用者の家族等への引き渡し"</formula>
    </cfRule>
    <cfRule type="expression" dxfId="4" priority="4">
      <formula>$E$86="屋内安全確保"</formula>
    </cfRule>
  </conditionalFormatting>
  <dataValidations count="18">
    <dataValidation type="whole" allowBlank="1" showDropDown="0" showInputMessage="1" showErrorMessage="1" errorTitle="西暦の入力" error="4桁の西暦で記載下さい" sqref="E10:E11">
      <formula1>1900</formula1>
      <formula2>2100</formula2>
    </dataValidation>
    <dataValidation type="list" allowBlank="1" showDropDown="0" showInputMessage="1" showErrorMessage="1" errorTitle="月の入力" error="月を選択して下さい" sqref="G10:G11">
      <formula1>"1,2,3,4,5,6,7,8,9,10,11,12"</formula1>
    </dataValidation>
    <dataValidation type="list" allowBlank="1" showDropDown="0" showInputMessage="1" showErrorMessage="1" errorTitle="日にちの入力" error="日にちを選択して下さい" sqref="I10:I11">
      <formula1>"1,2,3,4,5,6,7,8,9,10,11,12,13,14,15,16,17,18,19,20,21,22,23,24,25,26,27,28,29,30,31"</formula1>
    </dataValidation>
    <dataValidation type="list" allowBlank="1" showDropDown="0" showInputMessage="1" showErrorMessage="1" sqref="E26:L26">
      <formula1>$W$234:$W$236</formula1>
    </dataValidation>
    <dataValidation type="list" allowBlank="1" showDropDown="0" showInputMessage="1" showErrorMessage="1" sqref="I37:L37">
      <formula1>"平日と同じ,平日と異なる"</formula1>
    </dataValidation>
    <dataValidation type="list" allowBlank="1" showDropDown="0" showInputMessage="1" showErrorMessage="1" sqref="E68:F68">
      <formula1>"徒歩,車両"</formula1>
    </dataValidation>
    <dataValidation type="list" allowBlank="1" showDropDown="0" showInputMessage="1" showErrorMessage="1" sqref="E51:E53">
      <formula1>"✔,"</formula1>
    </dataValidation>
    <dataValidation type="list" allowBlank="1" showDropDown="0" showInputMessage="1" showErrorMessage="1" sqref="E62:L62">
      <formula1>"　,（避難先が避難了解済み）"</formula1>
    </dataValidation>
    <dataValidation type="list" allowBlank="1" showDropDown="0" showInputMessage="1" showErrorMessage="1" sqref="E98 E120 E82:E83">
      <formula1>$W$237:$W$240</formula1>
    </dataValidation>
    <dataValidation type="list" allowBlank="1" showDropDown="0" showInputMessage="1" showErrorMessage="1" sqref="E86:L86">
      <formula1>$Z$234:$Z$236</formula1>
    </dataValidation>
    <dataValidation type="list" allowBlank="1" showDropDown="0" showInputMessage="1" showErrorMessage="1" sqref="E94:F94">
      <formula1>$AD$234:$AD$236</formula1>
    </dataValidation>
    <dataValidation type="list" allowBlank="1" showDropDown="0" showInputMessage="1" showErrorMessage="1" sqref="E72:L72">
      <formula1>$W$238:$W$240</formula1>
    </dataValidation>
    <dataValidation type="list" allowBlank="1" showDropDown="0" showInputMessage="1" showErrorMessage="1" sqref="E208:F208 E222:F222 E214:F214 E228:F228">
      <formula1>"１,２,３,４,５,６,７,８,９,１０,１１,１２"</formula1>
    </dataValidation>
    <dataValidation type="list" allowBlank="1" showDropDown="0" showInputMessage="1" showErrorMessage="0" sqref="E210:L210 E216:L216">
      <formula1>"防災情報及び避難誘導,防災情報,避難誘導"</formula1>
    </dataValidation>
    <dataValidation type="list" allowBlank="1" showDropDown="0" showInputMessage="1" showErrorMessage="0" sqref="E212:L212 E220:L220 E206:L206 E226:L226">
      <formula1>"新規採用の従業員,全従業員,全従業員及び利用者"</formula1>
    </dataValidation>
    <dataValidation type="list" allowBlank="1" showDropDown="0" showInputMessage="1" showErrorMessage="0" sqref="E224:L224 E230:L230">
      <formula1>"避難誘導,情報収集・伝達,情報収集・伝達及び避難誘導"</formula1>
    </dataValidation>
    <dataValidation operator="greaterThanOrEqual" allowBlank="1" showDropDown="0" showInputMessage="1" showErrorMessage="1" sqref="I125 I127 I129 I131 I133 I135 I137 I160 I162 I148 I150 I152 I154 I156 I158 I169 I171 I173 I175 I182 I184 I186 I188 I194 I196 I198"/>
    <dataValidation type="list" allowBlank="1" showDropDown="0" showInputMessage="1" showErrorMessage="1" sqref="E125 E127 E129 E131 E133 E135 E137 E144 E148 E150 E152 E154 E156 E158 E160 E162 E146 E196 E173 E175 E169 E186 E188 E171 E182 E198 E184 E194">
      <formula1>"有,無"</formula1>
    </dataValidation>
  </dataValidations>
  <pageMargins left="0.7" right="0.7" top="0.75" bottom="0.75" header="0.3" footer="0.3"/>
  <pageSetup paperSize="9" scale="45" fitToWidth="1" fitToHeight="0" orientation="portrait" usePrinterDefaults="1" r:id="rId1"/>
  <rowBreaks count="1" manualBreakCount="1">
    <brk id="122"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4:Y274"/>
  <sheetViews>
    <sheetView showGridLines="0" view="pageBreakPreview" zoomScaleSheetLayoutView="100" workbookViewId="0">
      <selection activeCell="I176" sqref="I176"/>
    </sheetView>
  </sheetViews>
  <sheetFormatPr defaultColWidth="9" defaultRowHeight="13.5"/>
  <cols>
    <col min="11" max="11" width="3" customWidth="1"/>
    <col min="12" max="12" width="18.75" customWidth="1"/>
    <col min="13" max="13" width="1.875" customWidth="1"/>
    <col min="14" max="14" width="11.5" customWidth="1"/>
  </cols>
  <sheetData>
    <row r="1" spans="1:11" ht="17.25" customHeight="1"/>
    <row r="2" spans="1:11" ht="17.25" customHeight="1"/>
    <row r="3" spans="1:11" ht="17.25" customHeight="1"/>
    <row r="4" spans="1:11" ht="17.25" customHeight="1">
      <c r="H4" s="405"/>
      <c r="I4" s="405"/>
    </row>
    <row r="5" spans="1:11" ht="17.25" customHeight="1">
      <c r="H5" s="405"/>
      <c r="I5" s="405"/>
    </row>
    <row r="6" spans="1:11" ht="17.25" customHeight="1"/>
    <row r="7" spans="1:11" ht="17.25" customHeight="1"/>
    <row r="8" spans="1:11" ht="17.25" customHeight="1"/>
    <row r="9" spans="1:11" ht="17.25" customHeight="1"/>
    <row r="10" spans="1:11" ht="17.25" customHeight="1"/>
    <row r="11" spans="1:11" ht="17.25" customHeight="1"/>
    <row r="12" spans="1:11" ht="17.25" customHeight="1"/>
    <row r="13" spans="1:11" ht="17.25" customHeight="1">
      <c r="A13" s="197"/>
    </row>
    <row r="14" spans="1:11" ht="17.25" customHeight="1">
      <c r="A14" s="197"/>
    </row>
    <row r="15" spans="1:11" ht="17.25" customHeight="1">
      <c r="A15" s="197"/>
    </row>
    <row r="16" spans="1:11" ht="17.25" customHeight="1">
      <c r="A16" s="198" t="s">
        <v>159</v>
      </c>
      <c r="B16" s="198"/>
      <c r="C16" s="198"/>
      <c r="D16" s="198"/>
      <c r="E16" s="198"/>
      <c r="F16" s="198"/>
      <c r="G16" s="198"/>
      <c r="H16" s="198"/>
      <c r="I16" s="198"/>
      <c r="J16" s="198"/>
      <c r="K16" s="470"/>
    </row>
    <row r="17" spans="1:11" ht="17.25" customHeight="1">
      <c r="A17" s="198"/>
      <c r="B17" s="198"/>
      <c r="C17" s="198"/>
      <c r="D17" s="198"/>
      <c r="E17" s="198"/>
      <c r="F17" s="198"/>
      <c r="G17" s="198"/>
      <c r="H17" s="198"/>
      <c r="I17" s="198"/>
      <c r="J17" s="198"/>
      <c r="K17" s="470"/>
    </row>
    <row r="18" spans="1:11" ht="17.25" customHeight="1">
      <c r="A18" s="199"/>
    </row>
    <row r="19" spans="1:11" ht="17.25" customHeight="1">
      <c r="A19" s="199"/>
    </row>
    <row r="20" spans="1:11" ht="17.25" customHeight="1">
      <c r="A20" s="199"/>
    </row>
    <row r="21" spans="1:11" ht="17.25" customHeight="1">
      <c r="A21" s="199"/>
    </row>
    <row r="22" spans="1:11" ht="17.25" customHeight="1">
      <c r="A22" s="199"/>
    </row>
    <row r="23" spans="1:11" ht="17.25" customHeight="1">
      <c r="A23" s="200" t="str">
        <f>入力シート!E16</f>
        <v>○○町字○○△△番地△△</v>
      </c>
      <c r="B23" s="200"/>
      <c r="C23" s="200"/>
      <c r="D23" s="200"/>
      <c r="E23" s="200"/>
      <c r="F23" s="200"/>
      <c r="G23" s="200"/>
      <c r="H23" s="200"/>
      <c r="I23" s="200"/>
      <c r="J23" s="200"/>
    </row>
    <row r="24" spans="1:11" ht="17.25" customHeight="1">
      <c r="A24" s="200"/>
      <c r="B24" s="200"/>
      <c r="C24" s="200"/>
      <c r="D24" s="200"/>
      <c r="E24" s="200"/>
      <c r="F24" s="200"/>
      <c r="G24" s="200"/>
      <c r="H24" s="200"/>
      <c r="I24" s="200"/>
      <c r="J24" s="200"/>
    </row>
    <row r="25" spans="1:11" ht="17.25" customHeight="1">
      <c r="A25" s="200" t="str">
        <f>IF(入力シート!E12="","",入力シート!E12)</f>
        <v>○○○○○○</v>
      </c>
      <c r="B25" s="200"/>
      <c r="C25" s="200"/>
      <c r="D25" s="200"/>
      <c r="E25" s="200"/>
      <c r="F25" s="200"/>
      <c r="G25" s="200"/>
      <c r="H25" s="200"/>
      <c r="I25" s="200"/>
      <c r="J25" s="200"/>
    </row>
    <row r="26" spans="1:11" ht="17.25" customHeight="1">
      <c r="A26" s="200"/>
      <c r="B26" s="200"/>
      <c r="C26" s="200"/>
      <c r="D26" s="200"/>
      <c r="E26" s="200"/>
      <c r="F26" s="200"/>
      <c r="G26" s="200"/>
      <c r="H26" s="200"/>
      <c r="I26" s="200"/>
      <c r="J26" s="200"/>
    </row>
    <row r="27" spans="1:11" ht="17.25" customHeight="1">
      <c r="C27" s="247" t="str">
        <f>"管 理 者：　　"&amp;入力シート!E14</f>
        <v>管 理 者：　　○○　○○</v>
      </c>
      <c r="D27" s="247"/>
      <c r="E27" s="247"/>
      <c r="F27" s="247"/>
      <c r="G27" s="247"/>
      <c r="H27" s="247"/>
      <c r="I27" s="247"/>
      <c r="J27" s="247"/>
    </row>
    <row r="28" spans="1:11" ht="17.25" customHeight="1">
      <c r="C28" s="247"/>
      <c r="D28" s="247"/>
      <c r="E28" s="247"/>
      <c r="F28" s="247"/>
      <c r="G28" s="247"/>
      <c r="H28" s="247"/>
      <c r="I28" s="247"/>
      <c r="J28" s="247"/>
    </row>
    <row r="29" spans="1:11" ht="17.25" customHeight="1">
      <c r="C29" s="247" t="str">
        <f>"担 当 者：　　"&amp;入力シート!E18</f>
        <v>担 当 者：　　○○　○○</v>
      </c>
      <c r="D29" s="247"/>
      <c r="E29" s="247"/>
      <c r="F29" s="247"/>
      <c r="G29" s="247"/>
      <c r="H29" s="247"/>
      <c r="I29" s="247"/>
      <c r="J29" s="247"/>
      <c r="K29" s="201"/>
    </row>
    <row r="30" spans="1:11" ht="17.25" customHeight="1">
      <c r="C30" s="247"/>
      <c r="D30" s="247"/>
      <c r="E30" s="247"/>
      <c r="F30" s="247"/>
      <c r="G30" s="247"/>
      <c r="H30" s="247"/>
      <c r="I30" s="247"/>
      <c r="J30" s="247"/>
      <c r="K30" s="201"/>
    </row>
    <row r="31" spans="1:11" ht="17.25" customHeight="1">
      <c r="C31" s="247" t="str">
        <f>"電話番号：　　"&amp;入力シート!E20</f>
        <v>電話番号：　　</v>
      </c>
      <c r="D31" s="247"/>
      <c r="E31" s="247"/>
      <c r="F31" s="247"/>
      <c r="G31" s="247"/>
      <c r="H31" s="247"/>
      <c r="I31" s="247"/>
      <c r="J31" s="247"/>
      <c r="K31" s="202"/>
    </row>
    <row r="32" spans="1:11" ht="17.25" customHeight="1">
      <c r="B32" s="247"/>
      <c r="C32" s="247"/>
      <c r="D32" s="247"/>
      <c r="E32" s="247"/>
      <c r="F32" s="247"/>
      <c r="G32" s="247"/>
      <c r="H32" s="247"/>
      <c r="I32" s="247"/>
      <c r="J32" s="247"/>
      <c r="K32" s="202"/>
    </row>
    <row r="33" spans="1:10" ht="17.25" customHeight="1"/>
    <row r="34" spans="1:10" ht="17.25" customHeight="1">
      <c r="B34" s="248"/>
    </row>
    <row r="35" spans="1:10" ht="17.25" customHeight="1">
      <c r="B35" s="248"/>
    </row>
    <row r="36" spans="1:10" ht="17.25" customHeight="1">
      <c r="B36" s="248"/>
      <c r="D36" s="248"/>
      <c r="E36" s="248"/>
      <c r="F36" s="248"/>
      <c r="G36" s="248"/>
      <c r="H36" s="248"/>
      <c r="I36" s="248"/>
      <c r="J36" s="248"/>
    </row>
    <row r="37" spans="1:10" ht="17.25" customHeight="1">
      <c r="A37" s="201"/>
      <c r="B37" s="201"/>
      <c r="C37" s="201"/>
      <c r="D37" s="201"/>
      <c r="E37" s="201"/>
      <c r="F37" s="201"/>
      <c r="G37" s="201"/>
      <c r="H37" s="201"/>
      <c r="I37" s="201"/>
      <c r="J37" s="201"/>
    </row>
    <row r="38" spans="1:10" ht="17.25" customHeight="1">
      <c r="A38" s="201"/>
      <c r="B38" s="201"/>
      <c r="C38" s="201"/>
      <c r="D38" s="201"/>
      <c r="E38" s="201"/>
      <c r="F38" s="201"/>
      <c r="G38" s="201"/>
      <c r="H38" s="201"/>
      <c r="I38" s="201"/>
      <c r="J38" s="201"/>
    </row>
    <row r="39" spans="1:10" ht="17.25" customHeight="1"/>
    <row r="40" spans="1:10" ht="17.25" customHeight="1"/>
    <row r="41" spans="1:10" ht="17.25" customHeight="1"/>
    <row r="42" spans="1:10" ht="17.25" customHeight="1">
      <c r="A42" s="199"/>
    </row>
    <row r="43" spans="1:10" ht="17.25" customHeight="1">
      <c r="A43" s="199"/>
    </row>
    <row r="44" spans="1:10" ht="17.25" customHeight="1">
      <c r="A44" s="199"/>
    </row>
    <row r="45" spans="1:10" ht="17.25" customHeight="1">
      <c r="A45" s="202" t="str">
        <f ca="1">入力シート!E10&amp;"年 "&amp;入力シート!G10&amp;"月　作成"</f>
        <v>2026年 12月　作成</v>
      </c>
      <c r="B45" s="202"/>
      <c r="C45" s="202"/>
      <c r="D45" s="202"/>
      <c r="E45" s="202"/>
      <c r="F45" s="202"/>
      <c r="G45" s="202"/>
      <c r="H45" s="202"/>
      <c r="I45" s="202"/>
      <c r="J45" s="202"/>
    </row>
    <row r="46" spans="1:10" ht="17.25" customHeight="1">
      <c r="A46" s="202"/>
      <c r="B46" s="202"/>
      <c r="C46" s="202"/>
      <c r="D46" s="202"/>
      <c r="E46" s="202"/>
      <c r="F46" s="202"/>
      <c r="G46" s="202"/>
      <c r="H46" s="202"/>
      <c r="I46" s="202"/>
      <c r="J46" s="202"/>
    </row>
    <row r="47" spans="1:10" ht="17.25" customHeight="1">
      <c r="A47" s="199"/>
    </row>
    <row r="48" spans="1:10" ht="17.25" customHeight="1">
      <c r="A48" s="199"/>
    </row>
    <row r="49" spans="1:25" ht="17.25">
      <c r="A49" s="203" t="s">
        <v>7</v>
      </c>
      <c r="B49" s="203"/>
      <c r="C49" s="203"/>
      <c r="D49" s="203"/>
      <c r="E49" s="203"/>
      <c r="F49" s="203"/>
      <c r="G49" s="203"/>
      <c r="H49" s="203"/>
      <c r="I49" s="203"/>
      <c r="J49" s="203"/>
      <c r="K49" s="471"/>
    </row>
    <row r="50" spans="1:25" ht="17.25" customHeight="1">
      <c r="A50" s="204" t="s">
        <v>321</v>
      </c>
      <c r="B50" s="204"/>
      <c r="C50" s="204"/>
      <c r="D50" s="204"/>
      <c r="E50" s="204"/>
      <c r="F50" s="204"/>
      <c r="G50" s="204"/>
      <c r="H50" s="204"/>
      <c r="I50" s="204"/>
      <c r="J50" s="204"/>
      <c r="K50" s="472"/>
      <c r="Y50" t="s">
        <v>104</v>
      </c>
    </row>
    <row r="51" spans="1:25" ht="17.25" customHeight="1">
      <c r="A51" s="204"/>
      <c r="B51" s="204"/>
      <c r="C51" s="204"/>
      <c r="D51" s="204"/>
      <c r="E51" s="204"/>
      <c r="F51" s="204"/>
      <c r="G51" s="204"/>
      <c r="H51" s="204"/>
      <c r="I51" s="204"/>
      <c r="J51" s="204"/>
      <c r="K51" s="472"/>
    </row>
    <row r="52" spans="1:25" ht="17.25" customHeight="1">
      <c r="A52" s="204"/>
      <c r="B52" s="204"/>
      <c r="C52" s="204"/>
      <c r="D52" s="204"/>
      <c r="E52" s="204"/>
      <c r="F52" s="204"/>
      <c r="G52" s="204"/>
      <c r="H52" s="204"/>
      <c r="I52" s="204"/>
      <c r="J52" s="204"/>
      <c r="K52" s="472"/>
    </row>
    <row r="53" spans="1:25" ht="17.25" customHeight="1">
      <c r="A53" s="205"/>
      <c r="B53" s="205"/>
      <c r="C53" s="205"/>
      <c r="D53" s="205"/>
      <c r="E53" s="205"/>
      <c r="F53" s="205"/>
      <c r="G53" s="205"/>
      <c r="H53" s="205"/>
      <c r="I53" s="205"/>
      <c r="J53" s="205"/>
      <c r="K53" s="472"/>
    </row>
    <row r="54" spans="1:25" ht="17.25" customHeight="1">
      <c r="A54" s="205" t="s">
        <v>38</v>
      </c>
      <c r="B54" s="205"/>
      <c r="C54" s="205"/>
      <c r="D54" s="205"/>
      <c r="E54" s="205"/>
      <c r="F54" s="205"/>
      <c r="G54" s="205"/>
      <c r="H54" s="205"/>
      <c r="I54" s="205"/>
      <c r="J54" s="205"/>
      <c r="K54" s="472"/>
    </row>
    <row r="55" spans="1:25" ht="17.25" customHeight="1">
      <c r="A55" s="205" t="s">
        <v>158</v>
      </c>
      <c r="B55" s="205"/>
      <c r="C55" s="205"/>
      <c r="D55" s="205"/>
      <c r="E55" s="205"/>
      <c r="F55" s="205"/>
      <c r="G55" s="205"/>
      <c r="H55" s="205"/>
      <c r="I55" s="205"/>
      <c r="J55" s="205"/>
      <c r="K55" s="472"/>
    </row>
    <row r="56" spans="1:25" ht="17.25" customHeight="1">
      <c r="A56" s="205"/>
      <c r="B56" s="205"/>
      <c r="C56" s="205"/>
      <c r="D56" s="205"/>
      <c r="E56" s="205"/>
      <c r="F56" s="205"/>
      <c r="G56" s="205"/>
      <c r="H56" s="205"/>
      <c r="I56" s="205"/>
      <c r="J56" s="205"/>
      <c r="K56" s="472"/>
    </row>
    <row r="57" spans="1:25" ht="17.25" customHeight="1">
      <c r="A57" s="205"/>
      <c r="B57" s="205"/>
      <c r="C57" s="205"/>
      <c r="D57" s="205"/>
      <c r="E57" s="205"/>
      <c r="F57" s="205"/>
      <c r="G57" s="205"/>
      <c r="H57" s="205"/>
      <c r="I57" s="205"/>
      <c r="J57" s="205"/>
      <c r="K57" s="472"/>
    </row>
    <row r="58" spans="1:25" ht="17.25" customHeight="1">
      <c r="A58" s="205"/>
      <c r="B58" s="205"/>
      <c r="C58" s="205"/>
      <c r="D58" s="205"/>
      <c r="E58" s="205"/>
      <c r="F58" s="205"/>
      <c r="G58" s="205"/>
      <c r="H58" s="205"/>
      <c r="I58" s="205"/>
      <c r="J58" s="205"/>
      <c r="K58" s="472"/>
    </row>
    <row r="59" spans="1:25" ht="17.25">
      <c r="A59" s="203" t="s">
        <v>0</v>
      </c>
      <c r="B59" s="203"/>
      <c r="C59" s="203"/>
      <c r="D59" s="203"/>
      <c r="E59" s="203"/>
      <c r="F59" s="203"/>
      <c r="G59" s="203"/>
      <c r="H59" s="203"/>
      <c r="I59" s="203"/>
      <c r="J59" s="203"/>
      <c r="K59" s="471"/>
    </row>
    <row r="60" spans="1:25" ht="17.25" customHeight="1">
      <c r="A60" s="205" t="s">
        <v>102</v>
      </c>
      <c r="B60" s="205"/>
      <c r="C60" s="205"/>
      <c r="D60" s="205"/>
      <c r="E60" s="205"/>
      <c r="F60" s="205"/>
      <c r="G60" s="205"/>
      <c r="H60" s="205"/>
      <c r="I60" s="205"/>
      <c r="J60" s="205"/>
      <c r="K60" s="471"/>
    </row>
    <row r="61" spans="1:25" ht="17.25">
      <c r="A61" s="206" t="str">
        <f>IF(入力シート!E51="✔","☑","□")</f>
        <v>☑</v>
      </c>
      <c r="B61" s="203" t="s">
        <v>199</v>
      </c>
      <c r="C61" s="203"/>
      <c r="D61" s="203"/>
      <c r="E61" s="203"/>
      <c r="F61" s="203"/>
      <c r="G61" s="203"/>
      <c r="H61" s="203"/>
      <c r="I61" s="203"/>
      <c r="J61" s="203"/>
      <c r="K61" s="471"/>
    </row>
    <row r="62" spans="1:25" ht="17.25">
      <c r="A62" s="206" t="str">
        <f>IF(入力シート!E52="✔","☑","□")</f>
        <v>☑</v>
      </c>
      <c r="B62" s="203" t="s">
        <v>201</v>
      </c>
      <c r="C62" s="203"/>
      <c r="D62" s="203"/>
      <c r="E62" s="203"/>
      <c r="F62" s="203"/>
      <c r="G62" s="203"/>
      <c r="H62" s="203"/>
      <c r="I62" s="203"/>
      <c r="J62" s="203"/>
      <c r="K62" s="471"/>
    </row>
    <row r="63" spans="1:25" ht="17.25">
      <c r="A63" s="206" t="str">
        <f>IF(入力シート!E53="✔","☑","□")</f>
        <v>□</v>
      </c>
      <c r="B63" s="203" t="s">
        <v>109</v>
      </c>
      <c r="C63" s="206" t="s">
        <v>204</v>
      </c>
      <c r="D63" s="325" t="str">
        <f>IF(入力シート!E53="","",IF(入力シート!H53="","",入力シート!H53))</f>
        <v/>
      </c>
      <c r="E63" s="325"/>
      <c r="F63" s="325"/>
      <c r="G63" s="325"/>
      <c r="H63" s="325"/>
      <c r="I63" s="325"/>
      <c r="J63" s="203" t="s">
        <v>177</v>
      </c>
      <c r="K63" s="471"/>
    </row>
    <row r="64" spans="1:25" ht="17.25">
      <c r="A64" s="206"/>
      <c r="B64" s="203"/>
      <c r="C64" s="206"/>
      <c r="D64" s="325"/>
      <c r="E64" s="325"/>
      <c r="F64" s="325"/>
      <c r="G64" s="325"/>
      <c r="H64" s="325"/>
      <c r="I64" s="325"/>
      <c r="J64" s="203"/>
      <c r="K64" s="471"/>
    </row>
    <row r="65" spans="1:11" ht="18" customHeight="1">
      <c r="A65" s="207"/>
      <c r="B65" s="207"/>
      <c r="C65" s="207"/>
      <c r="D65" s="207"/>
      <c r="E65" s="207"/>
      <c r="F65" s="207"/>
      <c r="G65" s="207"/>
      <c r="H65" s="207"/>
      <c r="I65" s="207"/>
      <c r="J65" s="207"/>
      <c r="K65" s="251"/>
    </row>
    <row r="66" spans="1:11" ht="18">
      <c r="A66" s="203" t="s">
        <v>205</v>
      </c>
      <c r="B66" s="203"/>
      <c r="C66" s="203"/>
      <c r="D66" s="203"/>
      <c r="E66" s="203"/>
      <c r="F66" s="203"/>
      <c r="G66" s="203"/>
      <c r="H66" s="203"/>
      <c r="I66" s="203"/>
      <c r="J66" s="203"/>
      <c r="K66" s="251"/>
    </row>
    <row r="67" spans="1:11" ht="18" customHeight="1">
      <c r="A67" s="204" t="s">
        <v>42</v>
      </c>
      <c r="B67" s="204"/>
      <c r="C67" s="204"/>
      <c r="D67" s="204"/>
      <c r="E67" s="204"/>
      <c r="F67" s="204"/>
      <c r="G67" s="204"/>
      <c r="H67" s="204"/>
      <c r="I67" s="204"/>
      <c r="J67" s="204"/>
      <c r="K67" s="251"/>
    </row>
    <row r="68" spans="1:11" ht="18">
      <c r="A68" s="204"/>
      <c r="B68" s="204"/>
      <c r="C68" s="204"/>
      <c r="D68" s="204"/>
      <c r="E68" s="204"/>
      <c r="F68" s="204"/>
      <c r="G68" s="204"/>
      <c r="H68" s="204"/>
      <c r="I68" s="204"/>
      <c r="J68" s="204"/>
      <c r="K68" s="251"/>
    </row>
    <row r="69" spans="1:11" ht="18">
      <c r="A69" s="205"/>
      <c r="B69" s="205"/>
      <c r="C69" s="205"/>
      <c r="D69" s="205"/>
      <c r="E69" s="205"/>
      <c r="F69" s="205"/>
      <c r="G69" s="205"/>
      <c r="H69" s="205"/>
      <c r="I69" s="205"/>
      <c r="J69" s="205"/>
      <c r="K69" s="251"/>
    </row>
    <row r="70" spans="1:11" ht="18">
      <c r="A70" s="208" t="s">
        <v>59</v>
      </c>
      <c r="B70" s="208"/>
      <c r="C70" s="208"/>
      <c r="D70" s="208"/>
      <c r="E70" s="208"/>
      <c r="F70" s="208"/>
      <c r="G70" s="208"/>
      <c r="H70" s="208"/>
      <c r="I70" s="208"/>
      <c r="J70" s="208"/>
      <c r="K70" s="251"/>
    </row>
    <row r="71" spans="1:11" ht="18.75">
      <c r="A71" s="207"/>
      <c r="B71" s="207"/>
      <c r="C71" s="207"/>
      <c r="D71" s="207"/>
      <c r="E71" s="207"/>
      <c r="F71" s="207"/>
      <c r="G71" s="207"/>
      <c r="H71" s="207"/>
      <c r="I71" s="207"/>
      <c r="J71" s="207"/>
      <c r="K71" s="251"/>
    </row>
    <row r="72" spans="1:11" ht="18" customHeight="1">
      <c r="A72" s="207"/>
      <c r="B72" s="249" t="s">
        <v>222</v>
      </c>
      <c r="C72" s="291"/>
      <c r="D72" s="326" t="str">
        <f>入力シート!E26</f>
        <v>通所</v>
      </c>
      <c r="E72" s="349"/>
      <c r="F72" s="374" t="s">
        <v>92</v>
      </c>
      <c r="G72" s="385" t="str">
        <f>入力シート!E28</f>
        <v>△</v>
      </c>
      <c r="H72" s="385"/>
      <c r="I72" s="425" t="s">
        <v>237</v>
      </c>
      <c r="J72" s="328"/>
      <c r="K72" s="251"/>
    </row>
    <row r="73" spans="1:11" ht="18.75">
      <c r="A73" s="207"/>
      <c r="B73" s="250"/>
      <c r="C73" s="292"/>
      <c r="D73" s="327" t="str">
        <f>入力シート!E24</f>
        <v>○○○○○○</v>
      </c>
      <c r="E73" s="350"/>
      <c r="F73" s="375"/>
      <c r="G73" s="386"/>
      <c r="H73" s="386"/>
      <c r="I73" s="426"/>
      <c r="J73" s="251"/>
      <c r="K73" s="251"/>
    </row>
    <row r="74" spans="1:11" ht="18.75">
      <c r="A74" s="207"/>
      <c r="B74" s="251"/>
      <c r="C74" s="251"/>
      <c r="D74" s="328"/>
      <c r="E74" s="328"/>
      <c r="F74" s="376"/>
      <c r="G74" s="387"/>
      <c r="H74" s="387"/>
      <c r="I74" s="328"/>
      <c r="J74" s="251"/>
      <c r="K74" s="251"/>
    </row>
    <row r="75" spans="1:11" ht="18">
      <c r="A75" s="207"/>
      <c r="B75" s="252" t="s">
        <v>51</v>
      </c>
      <c r="C75" s="293"/>
      <c r="D75" s="293"/>
      <c r="E75" s="293"/>
      <c r="F75" s="293"/>
      <c r="G75" s="293"/>
      <c r="H75" s="293"/>
      <c r="I75" s="427"/>
      <c r="J75" s="207"/>
      <c r="K75" s="251"/>
    </row>
    <row r="76" spans="1:11" ht="18">
      <c r="A76" s="207"/>
      <c r="B76" s="253" t="s">
        <v>44</v>
      </c>
      <c r="C76" s="294"/>
      <c r="D76" s="294"/>
      <c r="E76" s="351"/>
      <c r="F76" s="329" t="s">
        <v>47</v>
      </c>
      <c r="G76" s="294"/>
      <c r="H76" s="294"/>
      <c r="I76" s="428"/>
      <c r="J76" s="207"/>
      <c r="K76" s="251"/>
    </row>
    <row r="77" spans="1:11" ht="18">
      <c r="A77" s="207"/>
      <c r="B77" s="253" t="s">
        <v>49</v>
      </c>
      <c r="C77" s="295"/>
      <c r="D77" s="329" t="s">
        <v>33</v>
      </c>
      <c r="E77" s="295"/>
      <c r="F77" s="329" t="s">
        <v>49</v>
      </c>
      <c r="G77" s="295"/>
      <c r="H77" s="329" t="s">
        <v>33</v>
      </c>
      <c r="I77" s="429"/>
      <c r="J77" s="207"/>
      <c r="K77" s="251"/>
    </row>
    <row r="78" spans="1:11" ht="18">
      <c r="A78" s="207"/>
      <c r="B78" s="254" t="s">
        <v>53</v>
      </c>
      <c r="C78" s="296"/>
      <c r="D78" s="330" t="s">
        <v>53</v>
      </c>
      <c r="E78" s="296"/>
      <c r="F78" s="330"/>
      <c r="G78" s="388"/>
      <c r="H78" s="330"/>
      <c r="I78" s="430"/>
      <c r="J78" s="207"/>
      <c r="K78" s="251"/>
    </row>
    <row r="79" spans="1:11" ht="18">
      <c r="A79" s="207"/>
      <c r="B79" s="255" t="str">
        <f>入力シート!K33&amp;"名"</f>
        <v>10名</v>
      </c>
      <c r="C79" s="297"/>
      <c r="D79" s="331" t="str">
        <f>入力シート!G33&amp;"名"</f>
        <v>5名</v>
      </c>
      <c r="E79" s="297"/>
      <c r="F79" s="377" t="s">
        <v>47</v>
      </c>
      <c r="G79" s="389"/>
      <c r="H79" s="377" t="s">
        <v>47</v>
      </c>
      <c r="I79" s="431"/>
      <c r="J79" s="207"/>
      <c r="K79" s="251"/>
    </row>
    <row r="80" spans="1:11" ht="18">
      <c r="A80" s="207"/>
      <c r="B80" s="254" t="s">
        <v>55</v>
      </c>
      <c r="C80" s="296"/>
      <c r="D80" s="330" t="s">
        <v>55</v>
      </c>
      <c r="E80" s="296"/>
      <c r="F80" s="377" t="str">
        <f>IF(入力シート!I37="平日と異なる",入力シート!K39&amp;"名","（平日と同じ）")</f>
        <v>10名</v>
      </c>
      <c r="G80" s="389"/>
      <c r="H80" s="377" t="str">
        <f>IF(入力シート!I37="平日と異なる",入力シート!G39&amp;"名","（平日と同じ）")</f>
        <v>5名</v>
      </c>
      <c r="I80" s="431"/>
      <c r="J80" s="207"/>
      <c r="K80" s="251"/>
    </row>
    <row r="81" spans="1:11" ht="18.75">
      <c r="A81" s="207"/>
      <c r="B81" s="256" t="str">
        <f>入力シート!K35&amp;"名"</f>
        <v>10名</v>
      </c>
      <c r="C81" s="298"/>
      <c r="D81" s="332" t="str">
        <f>入力シート!G35&amp;"名"</f>
        <v>2名</v>
      </c>
      <c r="E81" s="298"/>
      <c r="F81" s="378"/>
      <c r="G81" s="390"/>
      <c r="H81" s="378"/>
      <c r="I81" s="432"/>
      <c r="J81" s="207"/>
      <c r="K81" s="251"/>
    </row>
    <row r="82" spans="1:11" ht="18">
      <c r="A82" s="207"/>
      <c r="B82" s="207"/>
      <c r="C82" s="207"/>
      <c r="D82" s="207"/>
      <c r="E82" s="207"/>
      <c r="F82" s="207"/>
      <c r="G82" s="207"/>
      <c r="H82" s="207"/>
      <c r="I82" s="207"/>
      <c r="J82" s="207"/>
      <c r="K82" s="251"/>
    </row>
    <row r="83" spans="1:11" ht="18">
      <c r="A83" s="208" t="s">
        <v>239</v>
      </c>
      <c r="B83" s="208"/>
      <c r="C83" s="208"/>
      <c r="D83" s="208"/>
      <c r="E83" s="208"/>
      <c r="F83" s="208"/>
      <c r="G83" s="208"/>
      <c r="H83" s="208"/>
      <c r="I83" s="208"/>
      <c r="J83" s="208"/>
      <c r="K83" s="251"/>
    </row>
    <row r="84" spans="1:11" ht="18">
      <c r="A84" s="207"/>
      <c r="B84" s="207"/>
      <c r="C84" s="207"/>
      <c r="D84" s="207"/>
      <c r="E84" s="207"/>
      <c r="F84" s="207"/>
      <c r="G84" s="207"/>
      <c r="H84" s="207"/>
      <c r="I84" s="207"/>
      <c r="J84" s="207"/>
      <c r="K84" s="251"/>
    </row>
    <row r="85" spans="1:11" ht="18">
      <c r="A85" s="207"/>
      <c r="B85" s="257" t="s">
        <v>164</v>
      </c>
      <c r="C85" s="299"/>
      <c r="D85" s="299"/>
      <c r="E85" s="352" t="s">
        <v>240</v>
      </c>
      <c r="F85" s="352"/>
      <c r="G85" s="391">
        <f>入力シート!E45</f>
        <v>0</v>
      </c>
      <c r="H85" s="406"/>
      <c r="I85" s="207"/>
      <c r="J85" s="207"/>
      <c r="K85" s="251"/>
    </row>
    <row r="86" spans="1:11" ht="18">
      <c r="A86" s="207"/>
      <c r="B86" s="258"/>
      <c r="C86" s="300"/>
      <c r="D86" s="300"/>
      <c r="E86" s="353"/>
      <c r="F86" s="353"/>
      <c r="G86" s="392"/>
      <c r="H86" s="407"/>
      <c r="I86" s="207"/>
      <c r="J86" s="207"/>
      <c r="K86" s="251"/>
    </row>
    <row r="87" spans="1:11" ht="18">
      <c r="A87" s="207"/>
      <c r="B87" s="258"/>
      <c r="C87" s="300"/>
      <c r="D87" s="300"/>
      <c r="E87" s="353" t="s">
        <v>242</v>
      </c>
      <c r="F87" s="353"/>
      <c r="G87" s="392">
        <f>入力シート!E47</f>
        <v>0</v>
      </c>
      <c r="H87" s="407"/>
      <c r="I87" s="207"/>
      <c r="J87" s="207"/>
      <c r="K87" s="251"/>
    </row>
    <row r="88" spans="1:11" ht="18">
      <c r="A88" s="207"/>
      <c r="B88" s="259"/>
      <c r="C88" s="301"/>
      <c r="D88" s="301"/>
      <c r="E88" s="354"/>
      <c r="F88" s="354"/>
      <c r="G88" s="393"/>
      <c r="H88" s="408"/>
      <c r="I88" s="207"/>
      <c r="J88" s="207"/>
      <c r="K88" s="251"/>
    </row>
    <row r="89" spans="1:11" ht="18">
      <c r="A89" s="207"/>
      <c r="B89" s="207"/>
      <c r="C89" s="207"/>
      <c r="D89" s="207"/>
      <c r="E89" s="207"/>
      <c r="F89" s="207"/>
      <c r="G89" s="207"/>
      <c r="H89" s="207"/>
      <c r="I89" s="207"/>
      <c r="J89" s="207"/>
      <c r="K89" s="251"/>
    </row>
    <row r="90" spans="1:11" ht="18">
      <c r="A90" s="207"/>
      <c r="B90" s="207"/>
      <c r="C90" s="207"/>
      <c r="D90" s="207"/>
      <c r="E90" s="207"/>
      <c r="F90" s="207"/>
      <c r="G90" s="207"/>
      <c r="H90" s="207"/>
      <c r="I90" s="207"/>
      <c r="J90" s="207"/>
      <c r="K90" s="251"/>
    </row>
    <row r="91" spans="1:11" ht="18">
      <c r="A91" s="207"/>
      <c r="B91" s="207"/>
      <c r="C91" s="207"/>
      <c r="D91" s="207"/>
      <c r="E91" s="207"/>
      <c r="F91" s="207"/>
      <c r="G91" s="207"/>
      <c r="H91" s="207"/>
      <c r="I91" s="207"/>
      <c r="J91" s="207"/>
      <c r="K91" s="251"/>
    </row>
    <row r="92" spans="1:11" ht="18" customHeight="1">
      <c r="A92" s="209"/>
      <c r="B92" s="217"/>
      <c r="C92" s="217"/>
      <c r="D92" s="217"/>
      <c r="E92" s="217"/>
      <c r="F92" s="217"/>
      <c r="G92" s="217"/>
      <c r="H92" s="217"/>
      <c r="I92" s="217"/>
      <c r="J92" s="446" t="s">
        <v>206</v>
      </c>
      <c r="K92" s="333"/>
    </row>
    <row r="93" spans="1:11" ht="18" customHeight="1">
      <c r="A93" s="208" t="s">
        <v>57</v>
      </c>
      <c r="B93" s="208"/>
      <c r="C93" s="208"/>
      <c r="D93" s="208"/>
      <c r="E93" s="208"/>
      <c r="F93" s="208"/>
      <c r="G93" s="208"/>
      <c r="H93" s="208"/>
      <c r="I93" s="208"/>
      <c r="J93" s="208"/>
      <c r="K93" s="333"/>
    </row>
    <row r="94" spans="1:11" ht="18" customHeight="1">
      <c r="A94" s="210" t="s">
        <v>276</v>
      </c>
      <c r="B94" s="210"/>
      <c r="C94" s="210"/>
      <c r="D94" s="212"/>
      <c r="E94" s="212"/>
      <c r="F94" s="212"/>
      <c r="G94" s="212"/>
      <c r="H94" s="212"/>
      <c r="I94" s="212"/>
      <c r="J94" s="212"/>
      <c r="K94" s="333"/>
    </row>
    <row r="95" spans="1:11" ht="18" customHeight="1">
      <c r="A95" s="212"/>
      <c r="B95" s="212"/>
      <c r="C95" s="212"/>
      <c r="D95" s="212"/>
      <c r="E95" s="212"/>
      <c r="F95" s="212"/>
      <c r="G95" s="212"/>
      <c r="H95" s="212"/>
      <c r="I95" s="212"/>
      <c r="J95" s="212"/>
      <c r="K95" s="333"/>
    </row>
    <row r="96" spans="1:11" ht="18" customHeight="1">
      <c r="A96" s="212"/>
      <c r="B96" s="212"/>
      <c r="C96" s="212"/>
      <c r="D96" s="212"/>
      <c r="E96" s="212"/>
      <c r="F96" s="212"/>
      <c r="G96" s="212"/>
      <c r="H96" s="212"/>
      <c r="I96" s="212"/>
      <c r="J96" s="212"/>
      <c r="K96" s="333"/>
    </row>
    <row r="97" spans="1:11" ht="18" customHeight="1">
      <c r="A97" s="212"/>
      <c r="B97" s="212"/>
      <c r="C97" s="212"/>
      <c r="D97" s="212"/>
      <c r="E97" s="212"/>
      <c r="F97" s="212"/>
      <c r="G97" s="212"/>
      <c r="H97" s="212"/>
      <c r="I97" s="212"/>
      <c r="J97" s="212"/>
      <c r="K97" s="333"/>
    </row>
    <row r="98" spans="1:11" ht="18" customHeight="1">
      <c r="A98" s="211"/>
      <c r="B98" s="211"/>
      <c r="C98" s="211"/>
      <c r="D98" s="211"/>
      <c r="E98" s="211"/>
      <c r="F98" s="211"/>
      <c r="G98" s="211"/>
      <c r="H98" s="211"/>
      <c r="I98" s="211"/>
      <c r="J98" s="211"/>
      <c r="K98" s="333"/>
    </row>
    <row r="99" spans="1:11" ht="18" customHeight="1">
      <c r="A99" s="213" t="s">
        <v>60</v>
      </c>
      <c r="B99" s="260"/>
      <c r="C99" s="302"/>
      <c r="D99" s="302"/>
      <c r="E99" s="302"/>
      <c r="F99" s="302"/>
      <c r="G99" s="302"/>
      <c r="H99" s="302"/>
      <c r="I99" s="302"/>
      <c r="J99" s="447"/>
      <c r="K99" s="333"/>
    </row>
    <row r="100" spans="1:11" ht="18" customHeight="1">
      <c r="A100" s="214"/>
      <c r="B100" s="217"/>
      <c r="C100" s="217"/>
      <c r="D100" s="217"/>
      <c r="E100" s="217"/>
      <c r="F100" s="217"/>
      <c r="G100" s="217"/>
      <c r="H100" s="217"/>
      <c r="I100" s="217"/>
      <c r="J100" s="448"/>
      <c r="K100" s="333"/>
    </row>
    <row r="101" spans="1:11" ht="18" customHeight="1">
      <c r="A101" s="214"/>
      <c r="B101" s="261" t="s">
        <v>132</v>
      </c>
      <c r="C101" s="261"/>
      <c r="D101" s="261"/>
      <c r="E101" s="261"/>
      <c r="F101" s="261"/>
      <c r="G101" s="261"/>
      <c r="H101" s="261"/>
      <c r="I101" s="261"/>
      <c r="J101" s="448"/>
      <c r="K101" s="333"/>
    </row>
    <row r="102" spans="1:11" ht="18" customHeight="1">
      <c r="A102" s="214"/>
      <c r="B102" s="261"/>
      <c r="C102" s="261"/>
      <c r="D102" s="261"/>
      <c r="E102" s="261"/>
      <c r="F102" s="261"/>
      <c r="G102" s="261"/>
      <c r="H102" s="261"/>
      <c r="I102" s="261"/>
      <c r="J102" s="448"/>
      <c r="K102" s="333"/>
    </row>
    <row r="103" spans="1:11" ht="18" customHeight="1">
      <c r="A103" s="214"/>
      <c r="B103" s="261"/>
      <c r="C103" s="261"/>
      <c r="D103" s="261"/>
      <c r="E103" s="261"/>
      <c r="F103" s="261"/>
      <c r="G103" s="261"/>
      <c r="H103" s="261"/>
      <c r="I103" s="261"/>
      <c r="J103" s="448"/>
      <c r="K103" s="333"/>
    </row>
    <row r="104" spans="1:11" ht="18" customHeight="1">
      <c r="A104" s="214"/>
      <c r="B104" s="217"/>
      <c r="C104" s="217"/>
      <c r="D104" s="217"/>
      <c r="E104" s="217"/>
      <c r="F104" s="217"/>
      <c r="G104" s="217"/>
      <c r="H104" s="217"/>
      <c r="I104" s="217"/>
      <c r="J104" s="448"/>
      <c r="K104" s="333"/>
    </row>
    <row r="105" spans="1:11" ht="18" customHeight="1">
      <c r="A105" s="215"/>
      <c r="B105" s="217"/>
      <c r="C105" s="217"/>
      <c r="D105" s="217"/>
      <c r="E105" s="217"/>
      <c r="F105" s="217"/>
      <c r="G105" s="217"/>
      <c r="H105" s="217"/>
      <c r="I105" s="217"/>
      <c r="J105" s="448"/>
      <c r="K105" s="333"/>
    </row>
    <row r="106" spans="1:11" ht="18" customHeight="1">
      <c r="A106" s="214"/>
      <c r="B106" s="217"/>
      <c r="C106" s="217"/>
      <c r="D106" s="217"/>
      <c r="E106" s="217"/>
      <c r="F106" s="217"/>
      <c r="G106" s="217"/>
      <c r="H106" s="217"/>
      <c r="I106" s="217"/>
      <c r="J106" s="448"/>
      <c r="K106" s="333"/>
    </row>
    <row r="107" spans="1:11" ht="18" customHeight="1">
      <c r="A107" s="214"/>
      <c r="B107" s="262" t="s">
        <v>319</v>
      </c>
      <c r="C107" s="263"/>
      <c r="D107" s="263"/>
      <c r="E107" s="263"/>
      <c r="F107" s="263"/>
      <c r="G107" s="263"/>
      <c r="H107" s="263"/>
      <c r="I107" s="263"/>
      <c r="J107" s="448"/>
      <c r="K107" s="333"/>
    </row>
    <row r="108" spans="1:11" ht="18" customHeight="1">
      <c r="A108" s="214"/>
      <c r="B108" s="263"/>
      <c r="C108" s="263"/>
      <c r="D108" s="263"/>
      <c r="E108" s="263"/>
      <c r="F108" s="263"/>
      <c r="G108" s="263"/>
      <c r="H108" s="263"/>
      <c r="I108" s="263"/>
      <c r="J108" s="448"/>
      <c r="K108" s="333"/>
    </row>
    <row r="109" spans="1:11" ht="18" customHeight="1">
      <c r="A109" s="214"/>
      <c r="B109" s="263"/>
      <c r="C109" s="263"/>
      <c r="D109" s="263"/>
      <c r="E109" s="263"/>
      <c r="F109" s="263"/>
      <c r="G109" s="263"/>
      <c r="H109" s="263"/>
      <c r="I109" s="263"/>
      <c r="J109" s="448"/>
      <c r="K109" s="333"/>
    </row>
    <row r="110" spans="1:11" ht="18" customHeight="1">
      <c r="A110" s="214"/>
      <c r="B110" s="263"/>
      <c r="C110" s="263"/>
      <c r="D110" s="263"/>
      <c r="E110" s="263"/>
      <c r="F110" s="263"/>
      <c r="G110" s="263"/>
      <c r="H110" s="263"/>
      <c r="I110" s="263"/>
      <c r="J110" s="448"/>
      <c r="K110" s="333"/>
    </row>
    <row r="111" spans="1:11" ht="18" customHeight="1">
      <c r="A111" s="214"/>
      <c r="B111" s="263"/>
      <c r="C111" s="263"/>
      <c r="D111" s="263"/>
      <c r="E111" s="263"/>
      <c r="F111" s="263"/>
      <c r="G111" s="263"/>
      <c r="H111" s="263"/>
      <c r="I111" s="263"/>
      <c r="J111" s="448"/>
      <c r="K111" s="333"/>
    </row>
    <row r="112" spans="1:11" ht="18" customHeight="1">
      <c r="A112" s="214"/>
      <c r="B112" s="263"/>
      <c r="C112" s="263"/>
      <c r="D112" s="263"/>
      <c r="E112" s="263"/>
      <c r="F112" s="263"/>
      <c r="G112" s="263"/>
      <c r="H112" s="263"/>
      <c r="I112" s="263"/>
      <c r="J112" s="448"/>
      <c r="K112" s="333"/>
    </row>
    <row r="113" spans="1:11" ht="18" customHeight="1">
      <c r="A113" s="214"/>
      <c r="B113" s="263"/>
      <c r="C113" s="263"/>
      <c r="D113" s="263"/>
      <c r="E113" s="263"/>
      <c r="F113" s="263"/>
      <c r="G113" s="263"/>
      <c r="H113" s="263"/>
      <c r="I113" s="263"/>
      <c r="J113" s="448"/>
      <c r="K113" s="333"/>
    </row>
    <row r="114" spans="1:11" ht="18" customHeight="1">
      <c r="A114" s="214"/>
      <c r="B114" s="263"/>
      <c r="C114" s="263"/>
      <c r="D114" s="263"/>
      <c r="E114" s="263"/>
      <c r="F114" s="263"/>
      <c r="G114" s="263"/>
      <c r="H114" s="263"/>
      <c r="I114" s="263"/>
      <c r="J114" s="448"/>
      <c r="K114" s="333"/>
    </row>
    <row r="115" spans="1:11" ht="18" customHeight="1">
      <c r="A115" s="214"/>
      <c r="B115" s="217"/>
      <c r="C115" s="217"/>
      <c r="D115" s="217"/>
      <c r="E115" s="217"/>
      <c r="F115" s="217"/>
      <c r="G115" s="217"/>
      <c r="H115" s="217"/>
      <c r="I115" s="217"/>
      <c r="J115" s="448"/>
      <c r="K115" s="333"/>
    </row>
    <row r="116" spans="1:11" ht="18" customHeight="1">
      <c r="A116" s="214"/>
      <c r="B116" s="217"/>
      <c r="C116" s="217"/>
      <c r="D116" s="217"/>
      <c r="E116" s="217"/>
      <c r="F116" s="217"/>
      <c r="G116" s="217"/>
      <c r="H116" s="217"/>
      <c r="I116" s="217"/>
      <c r="J116" s="448"/>
      <c r="K116" s="333"/>
    </row>
    <row r="117" spans="1:11" ht="18" customHeight="1">
      <c r="A117" s="214"/>
      <c r="B117" s="217"/>
      <c r="C117" s="217"/>
      <c r="D117" s="217"/>
      <c r="E117" s="217"/>
      <c r="F117" s="217"/>
      <c r="G117" s="217"/>
      <c r="H117" s="217"/>
      <c r="I117" s="217"/>
      <c r="J117" s="448"/>
      <c r="K117" s="333"/>
    </row>
    <row r="118" spans="1:11" ht="18" customHeight="1">
      <c r="A118" s="214"/>
      <c r="B118" s="217"/>
      <c r="C118" s="217"/>
      <c r="D118" s="217"/>
      <c r="E118" s="217"/>
      <c r="F118" s="217"/>
      <c r="G118" s="217"/>
      <c r="H118" s="217"/>
      <c r="I118" s="217"/>
      <c r="J118" s="448"/>
      <c r="K118" s="333"/>
    </row>
    <row r="119" spans="1:11" ht="18" customHeight="1">
      <c r="A119" s="214"/>
      <c r="B119" s="217"/>
      <c r="C119" s="217"/>
      <c r="D119" s="217"/>
      <c r="E119" s="217"/>
      <c r="F119" s="217"/>
      <c r="G119" s="217"/>
      <c r="H119" s="217"/>
      <c r="I119" s="217"/>
      <c r="J119" s="448"/>
      <c r="K119" s="333"/>
    </row>
    <row r="120" spans="1:11" ht="18" customHeight="1">
      <c r="A120" s="214"/>
      <c r="B120" s="264"/>
      <c r="D120" s="333"/>
      <c r="J120" s="448"/>
      <c r="K120" s="333"/>
    </row>
    <row r="121" spans="1:11" ht="18" customHeight="1">
      <c r="A121" s="214"/>
      <c r="B121" s="264"/>
      <c r="C121" s="229"/>
      <c r="D121" s="217"/>
      <c r="E121" s="217"/>
      <c r="F121" s="217"/>
      <c r="G121" s="217"/>
      <c r="H121" s="217"/>
      <c r="I121" s="217"/>
      <c r="J121" s="448"/>
      <c r="K121" s="333"/>
    </row>
    <row r="122" spans="1:11" ht="18" customHeight="1">
      <c r="A122" s="214"/>
      <c r="B122" s="217"/>
      <c r="C122" s="217"/>
      <c r="D122" s="217"/>
      <c r="E122" s="217"/>
      <c r="F122" s="217"/>
      <c r="G122" s="217"/>
      <c r="H122" s="217"/>
      <c r="I122" s="217"/>
      <c r="J122" s="448"/>
      <c r="K122" s="333"/>
    </row>
    <row r="123" spans="1:11" ht="18" customHeight="1">
      <c r="A123" s="214"/>
      <c r="B123" s="217"/>
      <c r="C123" s="217"/>
      <c r="D123" s="217"/>
      <c r="E123" s="217"/>
      <c r="F123" s="217"/>
      <c r="G123" s="217"/>
      <c r="H123" s="217"/>
      <c r="I123" s="217"/>
      <c r="J123" s="448"/>
      <c r="K123" s="333"/>
    </row>
    <row r="124" spans="1:11" ht="18" customHeight="1">
      <c r="A124" s="214"/>
      <c r="B124" s="217"/>
      <c r="C124" s="217"/>
      <c r="D124" s="217"/>
      <c r="E124" s="217"/>
      <c r="F124" s="217"/>
      <c r="G124" s="217"/>
      <c r="H124" s="217"/>
      <c r="I124" s="217"/>
      <c r="J124" s="448"/>
      <c r="K124" s="333"/>
    </row>
    <row r="125" spans="1:11" ht="18" customHeight="1">
      <c r="A125" s="214"/>
      <c r="B125" s="217"/>
      <c r="C125" s="217"/>
      <c r="D125" s="217"/>
      <c r="E125" s="217"/>
      <c r="F125" s="217"/>
      <c r="G125" s="217"/>
      <c r="H125" s="217"/>
      <c r="I125" s="217"/>
      <c r="J125" s="448"/>
      <c r="K125" s="333"/>
    </row>
    <row r="126" spans="1:11" ht="18" customHeight="1">
      <c r="A126" s="214"/>
      <c r="B126" s="265" t="s">
        <v>58</v>
      </c>
      <c r="C126" s="303"/>
      <c r="D126" s="334" t="str">
        <f>IF(入力シート!E16="","",入力シート!E16)</f>
        <v>○○町字○○△△番地△△</v>
      </c>
      <c r="E126" s="355"/>
      <c r="F126" s="355"/>
      <c r="G126" s="355"/>
      <c r="H126" s="355"/>
      <c r="I126" s="303"/>
      <c r="J126" s="448"/>
      <c r="K126" s="333"/>
    </row>
    <row r="127" spans="1:11" ht="18" customHeight="1">
      <c r="A127" s="214"/>
      <c r="B127" s="266" t="s">
        <v>183</v>
      </c>
      <c r="C127" s="304" t="s">
        <v>193</v>
      </c>
      <c r="D127" s="335" t="str">
        <f>IF(入力シート!E59="","",入力シート!E59)</f>
        <v>〇〇○学校</v>
      </c>
      <c r="E127" s="356"/>
      <c r="F127" s="356"/>
      <c r="G127" s="356"/>
      <c r="H127" s="356"/>
      <c r="I127" s="433"/>
      <c r="J127" s="448"/>
      <c r="K127" s="333"/>
    </row>
    <row r="128" spans="1:11" ht="18" customHeight="1">
      <c r="A128" s="214"/>
      <c r="B128" s="266"/>
      <c r="C128" s="305" t="s">
        <v>195</v>
      </c>
      <c r="D128" s="336" t="str">
        <f>IF(入力シート!E64="","",入力シート!E64)</f>
        <v>○○町字〇〇△△番地△△</v>
      </c>
      <c r="E128" s="355"/>
      <c r="F128" s="355"/>
      <c r="G128" s="355"/>
      <c r="H128" s="355"/>
      <c r="I128" s="303"/>
      <c r="J128" s="448"/>
      <c r="K128" s="333"/>
    </row>
    <row r="129" spans="1:11" ht="18" customHeight="1">
      <c r="A129" s="214"/>
      <c r="B129" s="217"/>
      <c r="C129" s="217"/>
      <c r="D129" s="217"/>
      <c r="E129" s="217"/>
      <c r="F129" s="217"/>
      <c r="G129" s="217"/>
      <c r="H129" s="217"/>
      <c r="I129" s="217"/>
      <c r="J129" s="448"/>
      <c r="K129" s="333"/>
    </row>
    <row r="130" spans="1:11" ht="18" customHeight="1">
      <c r="A130" s="214"/>
      <c r="B130" s="217"/>
      <c r="C130" s="217"/>
      <c r="D130" s="217"/>
      <c r="E130" s="217"/>
      <c r="F130" s="217"/>
      <c r="G130" s="217"/>
      <c r="H130" s="217"/>
      <c r="I130" s="217"/>
      <c r="J130" s="448"/>
      <c r="K130" s="333"/>
    </row>
    <row r="131" spans="1:11" ht="18" customHeight="1">
      <c r="A131" s="216"/>
      <c r="B131" s="267"/>
      <c r="C131" s="267"/>
      <c r="D131" s="267"/>
      <c r="E131" s="267"/>
      <c r="F131" s="267"/>
      <c r="G131" s="267"/>
      <c r="H131" s="267"/>
      <c r="I131" s="267"/>
      <c r="J131" s="449"/>
      <c r="K131" s="333"/>
    </row>
    <row r="132" spans="1:11" ht="18" customHeight="1">
      <c r="A132" s="217"/>
      <c r="B132" s="217"/>
      <c r="C132" s="217"/>
      <c r="D132" s="217"/>
      <c r="E132" s="217"/>
      <c r="F132" s="217"/>
      <c r="G132" s="217"/>
      <c r="H132" s="217"/>
      <c r="I132" s="217"/>
      <c r="J132" s="217"/>
      <c r="K132" s="333"/>
    </row>
    <row r="133" spans="1:11" ht="17.25">
      <c r="A133" s="203" t="s">
        <v>210</v>
      </c>
      <c r="B133" s="203"/>
      <c r="C133" s="203"/>
      <c r="D133" s="203"/>
      <c r="E133" s="203"/>
      <c r="F133" s="203"/>
      <c r="G133" s="203"/>
      <c r="H133" s="203"/>
      <c r="I133" s="203"/>
      <c r="J133" s="203"/>
      <c r="K133" s="471" t="s">
        <v>301</v>
      </c>
    </row>
    <row r="134" spans="1:11" ht="18" customHeight="1">
      <c r="A134" s="204" t="s">
        <v>166</v>
      </c>
      <c r="B134" s="204"/>
      <c r="C134" s="204"/>
      <c r="D134" s="204"/>
      <c r="E134" s="204"/>
      <c r="F134" s="204"/>
      <c r="G134" s="204"/>
      <c r="H134" s="204"/>
      <c r="I134" s="204"/>
      <c r="J134" s="204"/>
      <c r="K134" s="472"/>
    </row>
    <row r="135" spans="1:11" ht="18" customHeight="1">
      <c r="A135" s="204"/>
      <c r="B135" s="204"/>
      <c r="C135" s="204"/>
      <c r="D135" s="204"/>
      <c r="E135" s="204"/>
      <c r="F135" s="204"/>
      <c r="G135" s="204"/>
      <c r="H135" s="204"/>
      <c r="I135" s="204"/>
      <c r="J135" s="204"/>
      <c r="K135" s="472"/>
    </row>
    <row r="136" spans="1:11" ht="18" customHeight="1">
      <c r="A136" s="218" t="s">
        <v>62</v>
      </c>
      <c r="B136" s="218"/>
      <c r="C136" s="218"/>
      <c r="D136" s="218"/>
      <c r="E136" s="218"/>
      <c r="F136" s="218"/>
      <c r="G136" s="218"/>
      <c r="H136" s="218"/>
      <c r="I136" s="218"/>
      <c r="J136" s="218"/>
      <c r="K136" s="472"/>
    </row>
    <row r="137" spans="1:11" ht="18" customHeight="1">
      <c r="A137" s="218"/>
      <c r="B137" s="218"/>
      <c r="C137" s="218"/>
      <c r="D137" s="218"/>
      <c r="E137" s="218"/>
      <c r="F137" s="218"/>
      <c r="G137" s="218"/>
      <c r="H137" s="218"/>
      <c r="I137" s="218"/>
      <c r="J137" s="218"/>
      <c r="K137" s="472"/>
    </row>
    <row r="138" spans="1:11" ht="17.25" customHeight="1">
      <c r="A138" s="219" t="s">
        <v>12</v>
      </c>
      <c r="B138" s="268"/>
      <c r="C138" s="268"/>
      <c r="D138" s="268"/>
      <c r="E138" s="357"/>
      <c r="F138" s="379"/>
      <c r="G138" s="394" t="s">
        <v>15</v>
      </c>
      <c r="H138" s="409"/>
      <c r="I138" s="409" t="s">
        <v>17</v>
      </c>
      <c r="J138" s="450"/>
      <c r="K138" s="473"/>
    </row>
    <row r="139" spans="1:11" ht="17.25" customHeight="1">
      <c r="A139" s="220"/>
      <c r="B139" s="269"/>
      <c r="C139" s="269"/>
      <c r="D139" s="269"/>
      <c r="E139" s="358"/>
      <c r="F139" s="380"/>
      <c r="G139" s="395" t="s">
        <v>207</v>
      </c>
      <c r="H139" s="410"/>
      <c r="I139" s="410" t="s">
        <v>154</v>
      </c>
      <c r="J139" s="451"/>
      <c r="K139" s="474"/>
    </row>
    <row r="140" spans="1:11" ht="17.25" customHeight="1">
      <c r="A140" s="221" t="s">
        <v>216</v>
      </c>
      <c r="B140" s="270" t="s">
        <v>268</v>
      </c>
      <c r="C140" s="270"/>
      <c r="D140" s="270"/>
      <c r="E140" s="359"/>
      <c r="F140" s="380"/>
      <c r="G140" s="396"/>
      <c r="H140" s="411"/>
      <c r="I140" s="411"/>
      <c r="J140" s="452"/>
      <c r="K140" s="474"/>
    </row>
    <row r="141" spans="1:11" ht="17.25" customHeight="1">
      <c r="A141" s="221"/>
      <c r="B141" s="270"/>
      <c r="C141" s="270"/>
      <c r="D141" s="270"/>
      <c r="E141" s="359"/>
      <c r="F141" s="380"/>
      <c r="G141" s="396" t="s">
        <v>212</v>
      </c>
      <c r="H141" s="411"/>
      <c r="I141" s="411" t="s">
        <v>36</v>
      </c>
      <c r="J141" s="452"/>
      <c r="K141" s="474"/>
    </row>
    <row r="142" spans="1:11" ht="17.25" customHeight="1">
      <c r="A142" s="222"/>
      <c r="B142" s="270"/>
      <c r="C142" s="270"/>
      <c r="D142" s="270"/>
      <c r="E142" s="359"/>
      <c r="F142" s="380"/>
      <c r="G142" s="396"/>
      <c r="H142" s="411"/>
      <c r="I142" s="411"/>
      <c r="J142" s="452"/>
      <c r="K142" s="474"/>
    </row>
    <row r="143" spans="1:11" ht="17.25" customHeight="1">
      <c r="A143" s="221" t="s">
        <v>216</v>
      </c>
      <c r="B143" s="271" t="s">
        <v>310</v>
      </c>
      <c r="C143" s="271"/>
      <c r="D143" s="271"/>
      <c r="E143" s="360"/>
      <c r="F143" s="380"/>
      <c r="G143" s="396" t="s">
        <v>311</v>
      </c>
      <c r="H143" s="411"/>
      <c r="I143" s="411" t="s">
        <v>236</v>
      </c>
      <c r="J143" s="452"/>
      <c r="K143" s="474"/>
    </row>
    <row r="144" spans="1:11" ht="17.25" customHeight="1">
      <c r="A144" s="221"/>
      <c r="B144" s="271"/>
      <c r="C144" s="271"/>
      <c r="D144" s="271"/>
      <c r="E144" s="360"/>
      <c r="F144" s="380"/>
      <c r="G144" s="396"/>
      <c r="H144" s="411"/>
      <c r="I144" s="411"/>
      <c r="J144" s="452"/>
      <c r="K144" s="474"/>
    </row>
    <row r="145" spans="1:11" ht="17.25" customHeight="1">
      <c r="A145" s="221"/>
      <c r="B145" s="271"/>
      <c r="C145" s="271"/>
      <c r="D145" s="271"/>
      <c r="E145" s="360"/>
      <c r="F145" s="380"/>
      <c r="G145" s="396" t="s">
        <v>282</v>
      </c>
      <c r="H145" s="411"/>
      <c r="I145" s="411" t="s">
        <v>273</v>
      </c>
      <c r="J145" s="452"/>
      <c r="K145" s="474"/>
    </row>
    <row r="146" spans="1:11" ht="17.25" customHeight="1">
      <c r="A146" s="223"/>
      <c r="B146" s="272"/>
      <c r="C146" s="272"/>
      <c r="D146" s="272"/>
      <c r="E146" s="361"/>
      <c r="F146" s="380"/>
      <c r="G146" s="397"/>
      <c r="H146" s="412"/>
      <c r="I146" s="412"/>
      <c r="J146" s="453"/>
      <c r="K146" s="474"/>
    </row>
    <row r="147" spans="1:11" ht="17.25" customHeight="1">
      <c r="A147" s="224"/>
      <c r="B147" s="273"/>
      <c r="C147" s="273"/>
      <c r="D147" s="273"/>
      <c r="E147" s="273"/>
      <c r="F147" s="381"/>
      <c r="G147" s="204"/>
      <c r="H147" s="204"/>
      <c r="I147" s="204"/>
      <c r="J147" s="204"/>
      <c r="K147" s="474"/>
    </row>
    <row r="148" spans="1:11" ht="17.25" customHeight="1">
      <c r="A148" s="220"/>
      <c r="B148" s="269"/>
      <c r="C148" s="269"/>
      <c r="D148" s="269"/>
      <c r="E148" s="358"/>
      <c r="F148" s="381"/>
      <c r="G148" s="398" t="s">
        <v>207</v>
      </c>
      <c r="H148" s="413"/>
      <c r="I148" s="434" t="s">
        <v>154</v>
      </c>
      <c r="J148" s="454"/>
      <c r="K148" s="474"/>
    </row>
    <row r="149" spans="1:11" ht="17.25" customHeight="1">
      <c r="A149" s="221"/>
      <c r="B149" s="274"/>
      <c r="C149" s="274"/>
      <c r="D149" s="274"/>
      <c r="E149" s="362"/>
      <c r="F149" s="381"/>
      <c r="G149" s="399"/>
      <c r="H149" s="414"/>
      <c r="I149" s="435"/>
      <c r="J149" s="455"/>
      <c r="K149" s="474"/>
    </row>
    <row r="150" spans="1:11" ht="17.25" customHeight="1">
      <c r="A150" s="221" t="s">
        <v>216</v>
      </c>
      <c r="B150" s="270" t="s">
        <v>214</v>
      </c>
      <c r="C150" s="270"/>
      <c r="D150" s="270"/>
      <c r="E150" s="359"/>
      <c r="F150" s="381"/>
      <c r="G150" s="399" t="s">
        <v>212</v>
      </c>
      <c r="H150" s="414"/>
      <c r="I150" s="435" t="s">
        <v>36</v>
      </c>
      <c r="J150" s="455"/>
      <c r="K150" s="474"/>
    </row>
    <row r="151" spans="1:11" ht="17.25" customHeight="1">
      <c r="A151" s="221" t="s">
        <v>216</v>
      </c>
      <c r="B151" s="270" t="s">
        <v>251</v>
      </c>
      <c r="C151" s="270"/>
      <c r="D151" s="270"/>
      <c r="E151" s="359"/>
      <c r="F151" s="381"/>
      <c r="G151" s="399"/>
      <c r="H151" s="414"/>
      <c r="I151" s="435"/>
      <c r="J151" s="455"/>
      <c r="K151" s="474"/>
    </row>
    <row r="152" spans="1:11" ht="17.25" customHeight="1">
      <c r="A152" s="221" t="s">
        <v>303</v>
      </c>
      <c r="B152" s="271" t="s">
        <v>220</v>
      </c>
      <c r="C152" s="271"/>
      <c r="D152" s="271"/>
      <c r="E152" s="360"/>
      <c r="F152" s="381"/>
      <c r="G152" s="400" t="s">
        <v>21</v>
      </c>
      <c r="H152" s="415"/>
      <c r="I152" s="436" t="s">
        <v>273</v>
      </c>
      <c r="J152" s="456"/>
      <c r="K152" s="474"/>
    </row>
    <row r="153" spans="1:11" ht="17.25" customHeight="1">
      <c r="A153" s="221"/>
      <c r="B153" s="204"/>
      <c r="C153" s="204"/>
      <c r="D153" s="204"/>
      <c r="E153" s="363"/>
      <c r="F153" s="381"/>
      <c r="G153" s="400"/>
      <c r="H153" s="415"/>
      <c r="I153" s="436"/>
      <c r="J153" s="456"/>
      <c r="K153" s="474"/>
    </row>
    <row r="154" spans="1:11" ht="17.25" customHeight="1">
      <c r="A154" s="221"/>
      <c r="B154" s="204"/>
      <c r="C154" s="204"/>
      <c r="D154" s="204"/>
      <c r="E154" s="363"/>
      <c r="F154" s="381"/>
      <c r="G154" s="400" t="s">
        <v>318</v>
      </c>
      <c r="H154" s="415"/>
      <c r="I154" s="436" t="s">
        <v>236</v>
      </c>
      <c r="J154" s="456"/>
      <c r="K154" s="474"/>
    </row>
    <row r="155" spans="1:11" ht="17.25" customHeight="1">
      <c r="A155" s="221"/>
      <c r="B155" s="204"/>
      <c r="C155" s="204"/>
      <c r="D155" s="204"/>
      <c r="E155" s="363"/>
      <c r="F155" s="381"/>
      <c r="G155" s="400"/>
      <c r="H155" s="415"/>
      <c r="I155" s="436"/>
      <c r="J155" s="456"/>
      <c r="K155" s="474"/>
    </row>
    <row r="156" spans="1:11" ht="17.25" customHeight="1">
      <c r="A156" s="221"/>
      <c r="B156" s="204"/>
      <c r="C156" s="204"/>
      <c r="D156" s="204"/>
      <c r="E156" s="363"/>
      <c r="F156" s="381"/>
      <c r="G156" s="400" t="s">
        <v>291</v>
      </c>
      <c r="H156" s="415"/>
      <c r="I156" s="436" t="s">
        <v>36</v>
      </c>
      <c r="J156" s="456"/>
      <c r="K156" s="474"/>
    </row>
    <row r="157" spans="1:11" ht="17.25" customHeight="1">
      <c r="A157" s="221"/>
      <c r="B157" s="204"/>
      <c r="C157" s="204"/>
      <c r="D157" s="204"/>
      <c r="E157" s="363"/>
      <c r="F157" s="381"/>
      <c r="G157" s="400"/>
      <c r="H157" s="415"/>
      <c r="I157" s="436"/>
      <c r="J157" s="456"/>
      <c r="K157" s="474"/>
    </row>
    <row r="158" spans="1:11" ht="17.25" customHeight="1">
      <c r="A158" s="221"/>
      <c r="B158" s="204"/>
      <c r="C158" s="204"/>
      <c r="D158" s="204"/>
      <c r="E158" s="363"/>
      <c r="F158" s="381"/>
      <c r="G158" s="401" t="s">
        <v>190</v>
      </c>
      <c r="H158" s="416"/>
      <c r="I158" s="401" t="s">
        <v>36</v>
      </c>
      <c r="J158" s="457"/>
      <c r="K158" s="474"/>
    </row>
    <row r="159" spans="1:11" ht="17.25" customHeight="1">
      <c r="A159" s="221"/>
      <c r="B159" s="204"/>
      <c r="C159" s="204"/>
      <c r="D159" s="204"/>
      <c r="E159" s="363"/>
      <c r="F159" s="381"/>
      <c r="G159" s="402"/>
      <c r="H159" s="417"/>
      <c r="I159" s="437"/>
      <c r="J159" s="458"/>
      <c r="K159" s="474"/>
    </row>
    <row r="160" spans="1:11" ht="17.25" customHeight="1">
      <c r="A160" s="225"/>
      <c r="B160" s="204"/>
      <c r="C160" s="204"/>
      <c r="D160" s="204"/>
      <c r="E160" s="363"/>
      <c r="F160" s="381"/>
      <c r="G160" s="399" t="s">
        <v>115</v>
      </c>
      <c r="H160" s="414"/>
      <c r="I160" s="435" t="s">
        <v>273</v>
      </c>
      <c r="J160" s="455"/>
      <c r="K160" s="474"/>
    </row>
    <row r="161" spans="1:20" ht="17.25" customHeight="1">
      <c r="A161" s="226"/>
      <c r="B161" s="275"/>
      <c r="C161" s="275"/>
      <c r="D161" s="275"/>
      <c r="E161" s="364"/>
      <c r="F161" s="381"/>
      <c r="G161" s="403"/>
      <c r="H161" s="418"/>
      <c r="I161" s="438"/>
      <c r="J161" s="459"/>
      <c r="K161" s="474"/>
    </row>
    <row r="162" spans="1:20" ht="17.25">
      <c r="A162" s="203" t="s">
        <v>252</v>
      </c>
      <c r="B162" s="203"/>
      <c r="C162" s="203"/>
      <c r="D162" s="203"/>
      <c r="E162" s="203"/>
      <c r="F162" s="203"/>
      <c r="G162" s="203"/>
      <c r="H162" s="203"/>
      <c r="I162" s="203"/>
      <c r="J162" s="203"/>
      <c r="K162" s="474"/>
    </row>
    <row r="163" spans="1:20" ht="17.25">
      <c r="A163" s="203"/>
      <c r="B163" s="203"/>
      <c r="C163" s="203"/>
      <c r="D163" s="203"/>
      <c r="E163" s="203"/>
      <c r="F163" s="203"/>
      <c r="G163" s="203"/>
      <c r="H163" s="203"/>
      <c r="I163" s="203"/>
      <c r="J163" s="203"/>
      <c r="K163" s="474"/>
    </row>
    <row r="164" spans="1:20" ht="17.25" customHeight="1">
      <c r="A164" s="227" t="s">
        <v>26</v>
      </c>
      <c r="B164" s="276" t="s">
        <v>269</v>
      </c>
      <c r="C164" s="276"/>
      <c r="D164" s="276"/>
      <c r="E164" s="276"/>
      <c r="F164" s="276"/>
      <c r="G164" s="276"/>
      <c r="H164" s="276"/>
      <c r="I164" s="276"/>
      <c r="J164" s="276"/>
      <c r="K164" s="474"/>
    </row>
    <row r="165" spans="1:20" ht="17.25" customHeight="1">
      <c r="A165" s="227"/>
      <c r="B165" s="276"/>
      <c r="C165" s="276"/>
      <c r="D165" s="276"/>
      <c r="E165" s="276"/>
      <c r="F165" s="276"/>
      <c r="G165" s="276"/>
      <c r="H165" s="276"/>
      <c r="I165" s="276"/>
      <c r="J165" s="276"/>
      <c r="L165" s="276"/>
      <c r="M165" s="276"/>
      <c r="N165" s="276"/>
      <c r="O165" s="276"/>
      <c r="P165" s="276"/>
      <c r="Q165" s="276"/>
      <c r="R165" s="276"/>
      <c r="S165" s="276"/>
      <c r="T165" s="276"/>
    </row>
    <row r="166" spans="1:20" ht="17.25" customHeight="1">
      <c r="A166" s="228"/>
      <c r="B166" s="276"/>
      <c r="C166" s="276"/>
      <c r="D166" s="276"/>
      <c r="E166" s="276"/>
      <c r="F166" s="276"/>
      <c r="G166" s="276"/>
      <c r="H166" s="276"/>
      <c r="I166" s="276"/>
      <c r="J166" s="276"/>
      <c r="L166" s="276"/>
      <c r="M166" s="276"/>
      <c r="N166" s="276"/>
      <c r="O166" s="276"/>
      <c r="P166" s="276"/>
      <c r="Q166" s="276"/>
      <c r="R166" s="276"/>
      <c r="S166" s="276"/>
      <c r="T166" s="276"/>
    </row>
    <row r="167" spans="1:20" ht="17.25" customHeight="1">
      <c r="A167" s="228"/>
      <c r="B167" s="276"/>
      <c r="C167" s="276"/>
      <c r="D167" s="276"/>
      <c r="E167" s="276"/>
      <c r="F167" s="276"/>
      <c r="G167" s="276"/>
      <c r="H167" s="276"/>
      <c r="I167" s="276"/>
      <c r="J167" s="276"/>
      <c r="L167" s="276"/>
      <c r="M167" s="276"/>
      <c r="N167" s="276"/>
      <c r="O167" s="276"/>
      <c r="P167" s="276"/>
      <c r="Q167" s="276"/>
      <c r="R167" s="276"/>
      <c r="S167" s="276"/>
      <c r="T167" s="276"/>
    </row>
    <row r="168" spans="1:20" ht="17.25" customHeight="1">
      <c r="A168" s="229"/>
      <c r="B168" s="276"/>
      <c r="C168" s="276"/>
      <c r="D168" s="276"/>
      <c r="E168" s="276"/>
      <c r="F168" s="276"/>
      <c r="G168" s="276"/>
      <c r="H168" s="276"/>
      <c r="I168" s="276"/>
      <c r="J168" s="276"/>
    </row>
    <row r="169" spans="1:20" ht="17.25">
      <c r="A169" s="203" t="s">
        <v>217</v>
      </c>
      <c r="B169" s="203"/>
      <c r="C169" s="203"/>
      <c r="D169" s="203"/>
      <c r="E169" s="203"/>
      <c r="F169" s="203"/>
      <c r="G169" s="203"/>
      <c r="H169" s="203"/>
      <c r="I169" s="203"/>
      <c r="J169" s="203"/>
      <c r="K169" s="471"/>
    </row>
    <row r="170" spans="1:20" ht="17.25">
      <c r="A170" s="203" t="s">
        <v>219</v>
      </c>
      <c r="B170" s="203"/>
      <c r="C170" s="203"/>
      <c r="D170" s="203"/>
      <c r="E170" s="203"/>
      <c r="F170" s="203"/>
      <c r="G170" s="203"/>
      <c r="H170" s="203"/>
      <c r="I170" s="203"/>
      <c r="J170" s="203"/>
      <c r="K170" s="471"/>
    </row>
    <row r="171" spans="1:20" ht="18">
      <c r="A171" s="203" t="s">
        <v>40</v>
      </c>
      <c r="B171" s="203"/>
      <c r="C171" s="203"/>
      <c r="D171" s="203"/>
      <c r="E171" s="203"/>
      <c r="F171" s="203"/>
      <c r="G171" s="203"/>
      <c r="H171" s="203"/>
      <c r="I171" s="203"/>
      <c r="J171" s="203"/>
      <c r="K171" s="376"/>
    </row>
    <row r="172" spans="1:20" ht="18">
      <c r="A172" s="230"/>
      <c r="B172" s="229"/>
      <c r="C172" s="229"/>
      <c r="D172" s="229"/>
      <c r="E172" s="229"/>
      <c r="F172" s="229"/>
      <c r="G172" s="229"/>
      <c r="H172" s="229"/>
      <c r="I172" s="229"/>
      <c r="J172" s="229"/>
    </row>
    <row r="173" spans="1:20" ht="17.25">
      <c r="A173" s="231" t="s">
        <v>4</v>
      </c>
      <c r="B173" s="277"/>
      <c r="C173" s="306" t="s">
        <v>18</v>
      </c>
      <c r="D173" s="322"/>
      <c r="E173" s="322"/>
      <c r="F173" s="322"/>
      <c r="G173" s="322"/>
      <c r="H173" s="322"/>
      <c r="I173" s="322"/>
      <c r="J173" s="442"/>
      <c r="K173" s="475"/>
    </row>
    <row r="174" spans="1:20" ht="17.25">
      <c r="A174" s="232" t="s">
        <v>312</v>
      </c>
      <c r="B174" s="278"/>
      <c r="C174" s="307" t="s">
        <v>298</v>
      </c>
      <c r="D174" s="337"/>
      <c r="E174" s="337"/>
      <c r="F174" s="337"/>
      <c r="G174" s="337"/>
      <c r="H174" s="337"/>
      <c r="I174" s="337"/>
      <c r="J174" s="460"/>
      <c r="K174" s="471"/>
    </row>
    <row r="175" spans="1:20" ht="17.25" customHeight="1">
      <c r="A175" s="233"/>
      <c r="B175" s="279"/>
      <c r="C175" s="308" t="s">
        <v>299</v>
      </c>
      <c r="D175" s="203"/>
      <c r="E175" s="203"/>
      <c r="F175" s="203"/>
      <c r="G175" s="203"/>
      <c r="H175" s="203"/>
      <c r="I175" s="203"/>
      <c r="J175" s="461"/>
      <c r="K175" s="471"/>
    </row>
    <row r="176" spans="1:20" ht="17.25" customHeight="1">
      <c r="A176" s="233"/>
      <c r="B176" s="279"/>
      <c r="C176" s="309" t="s">
        <v>244</v>
      </c>
      <c r="D176" s="203"/>
      <c r="E176" s="203"/>
      <c r="F176" s="203"/>
      <c r="G176" s="203"/>
      <c r="H176" s="203"/>
      <c r="I176" s="203"/>
      <c r="J176" s="461"/>
      <c r="K176" s="471"/>
    </row>
    <row r="177" spans="1:11" ht="17.25" customHeight="1">
      <c r="A177" s="233"/>
      <c r="B177" s="279"/>
      <c r="C177" s="308" t="s">
        <v>87</v>
      </c>
      <c r="D177" s="203"/>
      <c r="E177" s="203"/>
      <c r="F177" s="203"/>
      <c r="G177" s="203"/>
      <c r="H177" s="203"/>
      <c r="I177" s="203"/>
      <c r="J177" s="461"/>
      <c r="K177" s="471"/>
    </row>
    <row r="178" spans="1:11" ht="17.25" customHeight="1">
      <c r="A178" s="233"/>
      <c r="B178" s="279"/>
      <c r="C178" s="203" t="s">
        <v>46</v>
      </c>
      <c r="D178" s="203"/>
      <c r="E178" s="203"/>
      <c r="F178" s="203"/>
      <c r="G178" s="203"/>
      <c r="H178" s="203"/>
      <c r="I178" s="203"/>
      <c r="J178" s="461"/>
      <c r="K178" s="471"/>
    </row>
    <row r="179" spans="1:11" ht="17.25" customHeight="1">
      <c r="A179" s="233"/>
      <c r="B179" s="279"/>
      <c r="C179" s="308" t="s">
        <v>25</v>
      </c>
      <c r="D179" s="203"/>
      <c r="E179" s="203"/>
      <c r="F179" s="203"/>
      <c r="G179" s="203"/>
      <c r="H179" s="203"/>
      <c r="I179" s="203"/>
      <c r="J179" s="461"/>
      <c r="K179" s="472"/>
    </row>
    <row r="180" spans="1:11" ht="17.25" customHeight="1">
      <c r="A180" s="233"/>
      <c r="B180" s="279"/>
      <c r="C180" s="310" t="s">
        <v>320</v>
      </c>
      <c r="D180" s="261"/>
      <c r="E180" s="261"/>
      <c r="F180" s="261"/>
      <c r="G180" s="261"/>
      <c r="H180" s="261"/>
      <c r="I180" s="261"/>
      <c r="J180" s="359"/>
      <c r="K180" s="472"/>
    </row>
    <row r="181" spans="1:11" ht="17.25" customHeight="1">
      <c r="A181" s="233"/>
      <c r="B181" s="279"/>
      <c r="C181" s="311" t="s">
        <v>325</v>
      </c>
      <c r="D181" s="338"/>
      <c r="E181" s="338"/>
      <c r="F181" s="338"/>
      <c r="G181" s="338"/>
      <c r="H181" s="338"/>
      <c r="I181" s="338"/>
      <c r="J181" s="462"/>
      <c r="K181" s="472"/>
    </row>
    <row r="182" spans="1:11" ht="17.25" customHeight="1">
      <c r="A182" s="233"/>
      <c r="B182" s="279"/>
      <c r="C182" s="310" t="s">
        <v>313</v>
      </c>
      <c r="D182" s="261"/>
      <c r="E182" s="261"/>
      <c r="F182" s="261"/>
      <c r="G182" s="261"/>
      <c r="H182" s="261"/>
      <c r="I182" s="261"/>
      <c r="J182" s="359"/>
      <c r="K182" s="472"/>
    </row>
    <row r="183" spans="1:11" ht="17.25" customHeight="1">
      <c r="A183" s="234" t="s">
        <v>196</v>
      </c>
      <c r="B183" s="280" t="s">
        <v>197</v>
      </c>
      <c r="C183" s="280"/>
      <c r="D183" s="280"/>
      <c r="E183" s="280"/>
      <c r="F183" s="280"/>
      <c r="G183" s="280"/>
      <c r="H183" s="280"/>
      <c r="I183" s="280"/>
      <c r="J183" s="280"/>
      <c r="K183" s="472"/>
    </row>
    <row r="184" spans="1:11" ht="17.25" customHeight="1">
      <c r="A184" s="235"/>
      <c r="B184" s="205"/>
      <c r="C184" s="205"/>
      <c r="D184" s="205"/>
      <c r="E184" s="205"/>
      <c r="F184" s="205"/>
      <c r="G184" s="205"/>
      <c r="H184" s="205"/>
      <c r="I184" s="205"/>
      <c r="J184" s="205"/>
      <c r="K184" s="472"/>
    </row>
    <row r="185" spans="1:11" ht="17.25" customHeight="1">
      <c r="A185" s="235" t="s">
        <v>196</v>
      </c>
      <c r="B185" s="205" t="s">
        <v>37</v>
      </c>
      <c r="C185" s="205"/>
      <c r="D185" s="205"/>
      <c r="E185" s="205"/>
      <c r="F185" s="205"/>
      <c r="G185" s="205"/>
      <c r="H185" s="205"/>
      <c r="I185" s="205"/>
      <c r="J185" s="205"/>
      <c r="K185" s="472"/>
    </row>
    <row r="186" spans="1:11" ht="17.25" customHeight="1">
      <c r="A186" s="235"/>
      <c r="B186" s="205"/>
      <c r="C186" s="205"/>
      <c r="D186" s="205"/>
      <c r="E186" s="205"/>
      <c r="F186" s="205"/>
      <c r="G186" s="205"/>
      <c r="H186" s="205"/>
      <c r="I186" s="205"/>
      <c r="J186" s="205"/>
      <c r="K186" s="472"/>
    </row>
    <row r="187" spans="1:11" ht="17.25" customHeight="1">
      <c r="A187" s="205"/>
      <c r="B187" s="205"/>
      <c r="C187" s="205"/>
      <c r="D187" s="205"/>
      <c r="E187" s="205"/>
      <c r="F187" s="205"/>
      <c r="G187" s="205"/>
      <c r="H187" s="205"/>
      <c r="I187" s="205"/>
      <c r="J187" s="205"/>
      <c r="K187" s="472"/>
    </row>
    <row r="188" spans="1:11" ht="17.25">
      <c r="A188" s="203" t="s">
        <v>221</v>
      </c>
      <c r="B188" s="203"/>
      <c r="C188" s="203"/>
      <c r="D188" s="203"/>
      <c r="E188" s="203"/>
      <c r="F188" s="203"/>
      <c r="G188" s="203"/>
      <c r="H188" s="203"/>
      <c r="I188" s="203"/>
      <c r="J188" s="203"/>
      <c r="K188" s="471"/>
    </row>
    <row r="189" spans="1:11" ht="17.25" customHeight="1">
      <c r="A189" s="205" t="s">
        <v>202</v>
      </c>
      <c r="B189" s="205"/>
      <c r="C189" s="205"/>
      <c r="D189" s="205"/>
      <c r="E189" s="205"/>
      <c r="F189" s="205"/>
      <c r="G189" s="205"/>
      <c r="H189" s="205"/>
      <c r="I189" s="205"/>
      <c r="J189" s="205"/>
      <c r="K189" s="472"/>
    </row>
    <row r="190" spans="1:11" ht="17.25" customHeight="1">
      <c r="A190" s="205"/>
      <c r="B190" s="205"/>
      <c r="C190" s="205"/>
      <c r="D190" s="205"/>
      <c r="E190" s="205"/>
      <c r="F190" s="205"/>
      <c r="G190" s="205"/>
      <c r="H190" s="205"/>
      <c r="I190" s="205"/>
      <c r="J190" s="205"/>
      <c r="K190" s="472"/>
    </row>
    <row r="191" spans="1:11" ht="18" customHeight="1">
      <c r="A191" s="204" t="s">
        <v>307</v>
      </c>
      <c r="B191" s="204"/>
      <c r="C191" s="204"/>
      <c r="D191" s="204"/>
      <c r="E191" s="204"/>
      <c r="F191" s="204"/>
      <c r="G191" s="204"/>
      <c r="H191" s="204"/>
      <c r="I191" s="204"/>
      <c r="J191" s="204"/>
      <c r="K191" s="472"/>
    </row>
    <row r="192" spans="1:11" ht="18" customHeight="1">
      <c r="A192" s="204"/>
      <c r="B192" s="204"/>
      <c r="C192" s="204"/>
      <c r="D192" s="204"/>
      <c r="E192" s="204"/>
      <c r="F192" s="204"/>
      <c r="G192" s="204"/>
      <c r="H192" s="204"/>
      <c r="I192" s="204"/>
      <c r="J192" s="204"/>
      <c r="K192" s="472"/>
    </row>
    <row r="193" spans="1:11" ht="17.25" customHeight="1">
      <c r="A193" s="204"/>
      <c r="B193" s="204"/>
      <c r="C193" s="204"/>
      <c r="D193" s="204"/>
      <c r="E193" s="204"/>
      <c r="F193" s="204"/>
      <c r="G193" s="204"/>
      <c r="H193" s="204"/>
      <c r="I193" s="204"/>
      <c r="J193" s="204"/>
      <c r="K193" s="472"/>
    </row>
    <row r="194" spans="1:11" ht="17.25">
      <c r="A194" s="203" t="s">
        <v>223</v>
      </c>
      <c r="B194" s="203"/>
      <c r="C194" s="203"/>
      <c r="D194" s="203"/>
      <c r="E194" s="203"/>
      <c r="F194" s="203"/>
      <c r="G194" s="203"/>
      <c r="H194" s="203"/>
      <c r="I194" s="203"/>
      <c r="J194" s="203"/>
      <c r="K194" s="471"/>
    </row>
    <row r="195" spans="1:11" ht="17.25">
      <c r="A195" s="203" t="s">
        <v>186</v>
      </c>
      <c r="B195" s="203"/>
      <c r="C195" s="203"/>
      <c r="D195" s="203"/>
      <c r="E195" s="203"/>
      <c r="F195" s="203"/>
      <c r="G195" s="203"/>
      <c r="H195" s="203"/>
      <c r="I195" s="203"/>
      <c r="J195" s="203"/>
      <c r="K195" s="471"/>
    </row>
    <row r="196" spans="1:11" ht="17.25" customHeight="1">
      <c r="A196" s="212" t="s">
        <v>180</v>
      </c>
      <c r="B196" s="212"/>
      <c r="C196" s="212"/>
      <c r="D196" s="212"/>
      <c r="E196" s="212"/>
      <c r="F196" s="212"/>
      <c r="G196" s="212"/>
      <c r="H196" s="212"/>
      <c r="I196" s="212"/>
      <c r="J196" s="212"/>
      <c r="K196" s="472"/>
    </row>
    <row r="197" spans="1:11" ht="17.25" customHeight="1">
      <c r="A197" s="212"/>
      <c r="B197" s="212"/>
      <c r="C197" s="212"/>
      <c r="D197" s="212"/>
      <c r="E197" s="212"/>
      <c r="F197" s="212"/>
      <c r="G197" s="212"/>
      <c r="H197" s="212"/>
      <c r="I197" s="212"/>
      <c r="J197" s="212"/>
      <c r="K197" s="472"/>
    </row>
    <row r="198" spans="1:11" ht="17.25" customHeight="1">
      <c r="A198" s="212"/>
      <c r="B198" s="212"/>
      <c r="C198" s="212"/>
      <c r="D198" s="212"/>
      <c r="E198" s="212"/>
      <c r="F198" s="212"/>
      <c r="G198" s="212"/>
      <c r="H198" s="212"/>
      <c r="I198" s="212"/>
      <c r="J198" s="212"/>
      <c r="K198" s="472"/>
    </row>
    <row r="199" spans="1:11" ht="17.25">
      <c r="A199" s="203" t="s">
        <v>19</v>
      </c>
      <c r="B199" s="203"/>
      <c r="C199" s="203"/>
      <c r="D199" s="203"/>
      <c r="E199" s="203"/>
      <c r="F199" s="203"/>
      <c r="G199" s="203"/>
      <c r="H199" s="203"/>
      <c r="I199" s="203"/>
      <c r="J199" s="203"/>
      <c r="K199" s="471"/>
    </row>
    <row r="200" spans="1:11" ht="17.25" customHeight="1">
      <c r="A200" s="204" t="s">
        <v>146</v>
      </c>
      <c r="B200" s="204"/>
      <c r="C200" s="204"/>
      <c r="D200" s="204"/>
      <c r="E200" s="204"/>
      <c r="F200" s="204"/>
      <c r="G200" s="204"/>
      <c r="H200" s="204"/>
      <c r="I200" s="204"/>
      <c r="J200" s="204"/>
      <c r="K200" s="472"/>
    </row>
    <row r="201" spans="1:11" ht="17.25" customHeight="1">
      <c r="A201" s="204"/>
      <c r="B201" s="204"/>
      <c r="C201" s="204"/>
      <c r="D201" s="204"/>
      <c r="E201" s="204"/>
      <c r="F201" s="204"/>
      <c r="G201" s="204"/>
      <c r="H201" s="204"/>
      <c r="I201" s="204"/>
      <c r="J201" s="204"/>
      <c r="K201" s="472"/>
    </row>
    <row r="202" spans="1:11" ht="17.25">
      <c r="A202" s="230"/>
      <c r="B202" s="217"/>
      <c r="C202" s="217"/>
      <c r="D202" s="217"/>
      <c r="E202" s="217"/>
      <c r="F202" s="217"/>
      <c r="G202" s="217"/>
      <c r="H202" s="217"/>
      <c r="I202" s="217"/>
      <c r="J202" s="217"/>
      <c r="K202" s="333"/>
    </row>
    <row r="203" spans="1:11" ht="17.25">
      <c r="A203" s="203" t="s">
        <v>224</v>
      </c>
      <c r="B203" s="203"/>
      <c r="C203" s="203"/>
      <c r="D203" s="203"/>
      <c r="E203" s="203"/>
      <c r="F203" s="203"/>
      <c r="G203" s="203"/>
      <c r="H203" s="203"/>
      <c r="I203" s="203"/>
      <c r="J203" s="203"/>
      <c r="K203" s="471"/>
    </row>
    <row r="204" spans="1:11" ht="17.25" customHeight="1">
      <c r="A204" s="204" t="s">
        <v>209</v>
      </c>
      <c r="B204" s="204"/>
      <c r="C204" s="204"/>
      <c r="D204" s="204"/>
      <c r="E204" s="204"/>
      <c r="F204" s="204"/>
      <c r="G204" s="204"/>
      <c r="H204" s="204"/>
      <c r="I204" s="204"/>
      <c r="J204" s="204"/>
      <c r="K204" s="472"/>
    </row>
    <row r="205" spans="1:11" ht="18">
      <c r="A205" s="230"/>
      <c r="B205" s="217"/>
      <c r="C205" s="273"/>
      <c r="D205" s="273"/>
      <c r="E205" s="273"/>
      <c r="F205" s="273"/>
      <c r="G205" s="273"/>
      <c r="H205" s="273"/>
      <c r="I205" s="273"/>
      <c r="J205" s="217"/>
      <c r="K205" s="333"/>
    </row>
    <row r="206" spans="1:11" ht="27">
      <c r="A206" s="236"/>
      <c r="B206" s="281"/>
      <c r="C206" s="312" t="s">
        <v>193</v>
      </c>
      <c r="D206" s="339"/>
      <c r="E206" s="365" t="s">
        <v>254</v>
      </c>
      <c r="F206" s="365" t="s">
        <v>255</v>
      </c>
      <c r="G206" s="365"/>
      <c r="H206" s="419" t="s">
        <v>253</v>
      </c>
      <c r="I206" s="382" t="s">
        <v>168</v>
      </c>
      <c r="J206" s="463"/>
      <c r="K206" s="333"/>
    </row>
    <row r="207" spans="1:11" ht="14.25" customHeight="1">
      <c r="A207" s="237" t="s">
        <v>183</v>
      </c>
      <c r="B207" s="282"/>
      <c r="C207" s="313" t="str">
        <f>IF(入力シート!E59="","",入力シート!E59)</f>
        <v>〇〇○学校</v>
      </c>
      <c r="D207" s="340"/>
      <c r="E207" s="366" t="str">
        <f>入力シート!E66&amp;"m"</f>
        <v>500m</v>
      </c>
      <c r="F207" s="313" t="str">
        <f>入力シート!E68&amp;IF(入力シート!E68="車両"," "&amp;入力シート!K68&amp;"台","")</f>
        <v>徒歩</v>
      </c>
      <c r="G207" s="340"/>
      <c r="H207" s="366" t="str">
        <f>入力シート!E70&amp;"分"</f>
        <v>5分</v>
      </c>
      <c r="I207" s="313" t="str">
        <f>入力シート!E72</f>
        <v>津波警報、大津波警報</v>
      </c>
      <c r="J207" s="464"/>
      <c r="K207" s="333"/>
    </row>
    <row r="208" spans="1:11" ht="14.25" customHeight="1">
      <c r="A208" s="238"/>
      <c r="B208" s="283"/>
      <c r="C208" s="314" t="str">
        <f>IF(入力シート!E62="","",入力シート!E62)</f>
        <v>（避難先が避難了解済み）</v>
      </c>
      <c r="D208" s="341"/>
      <c r="E208" s="367"/>
      <c r="F208" s="314"/>
      <c r="G208" s="341"/>
      <c r="H208" s="367"/>
      <c r="I208" s="314"/>
      <c r="J208" s="465"/>
      <c r="K208" s="333"/>
    </row>
    <row r="209" spans="1:15" ht="18">
      <c r="A209" s="230"/>
      <c r="B209" s="217"/>
      <c r="C209" s="217"/>
      <c r="D209" s="217"/>
      <c r="E209" s="217"/>
      <c r="F209" s="217"/>
      <c r="G209" s="217"/>
      <c r="H209" s="217"/>
      <c r="I209" s="217"/>
      <c r="J209" s="217"/>
      <c r="K209" s="333"/>
      <c r="N209" s="479"/>
      <c r="O209" s="481"/>
    </row>
    <row r="210" spans="1:15" ht="18">
      <c r="A210" s="203" t="s">
        <v>281</v>
      </c>
      <c r="B210" s="203"/>
      <c r="C210" s="203"/>
      <c r="D210" s="203"/>
      <c r="E210" s="203"/>
      <c r="F210" s="203"/>
      <c r="G210" s="203"/>
      <c r="H210" s="203"/>
      <c r="I210" s="203"/>
      <c r="J210" s="203"/>
      <c r="K210" s="333"/>
      <c r="N210" s="480"/>
      <c r="O210" s="480"/>
    </row>
    <row r="211" spans="1:15" ht="18">
      <c r="A211" s="203" t="s">
        <v>270</v>
      </c>
      <c r="B211" s="203"/>
      <c r="C211" s="219" t="str">
        <f>IF(入力シート!E86="","",入力シート!E86)</f>
        <v>発災時にすぐに避難できる準備</v>
      </c>
      <c r="D211" s="268"/>
      <c r="E211" s="268"/>
      <c r="F211" s="357"/>
      <c r="G211" s="203"/>
      <c r="H211" s="203"/>
      <c r="I211" s="203"/>
      <c r="J211" s="203"/>
      <c r="K211" s="333"/>
      <c r="N211" s="480"/>
      <c r="O211" s="480"/>
    </row>
    <row r="212" spans="1:15" ht="18">
      <c r="A212" s="204" t="s">
        <v>308</v>
      </c>
      <c r="B212" s="204"/>
      <c r="C212" s="204"/>
      <c r="D212" s="204"/>
      <c r="E212" s="204"/>
      <c r="F212" s="204"/>
      <c r="G212" s="204"/>
      <c r="H212" s="204"/>
      <c r="I212" s="204"/>
      <c r="J212" s="204"/>
      <c r="K212" s="333"/>
      <c r="N212" s="480"/>
      <c r="O212" s="480"/>
    </row>
    <row r="213" spans="1:15" ht="27">
      <c r="A213" s="236"/>
      <c r="B213" s="281"/>
      <c r="C213" s="312" t="s">
        <v>193</v>
      </c>
      <c r="D213" s="339"/>
      <c r="E213" s="365" t="s">
        <v>254</v>
      </c>
      <c r="F213" s="382" t="s">
        <v>255</v>
      </c>
      <c r="G213" s="404"/>
      <c r="H213" s="420" t="s">
        <v>253</v>
      </c>
      <c r="I213" s="439"/>
      <c r="J213" s="439"/>
      <c r="K213" s="333"/>
    </row>
    <row r="214" spans="1:15" ht="14.25" customHeight="1">
      <c r="A214" s="237" t="s">
        <v>183</v>
      </c>
      <c r="B214" s="282"/>
      <c r="C214" s="313" t="str">
        <f>IF(入力シート!E88="","",入力シート!E88)</f>
        <v/>
      </c>
      <c r="D214" s="340"/>
      <c r="E214" s="368" t="str">
        <f>入力シート!E92&amp;"m"&amp;""</f>
        <v>m</v>
      </c>
      <c r="F214" s="313" t="str">
        <f>入力シート!E94&amp;IF(入力シート!E94="車両"," "&amp;入力シート!K94&amp;"台","")</f>
        <v/>
      </c>
      <c r="G214" s="340"/>
      <c r="H214" s="421" t="str">
        <f>入力シート!E96&amp;"分"</f>
        <v>分</v>
      </c>
      <c r="I214" s="440"/>
      <c r="J214" s="440"/>
      <c r="K214" s="333"/>
    </row>
    <row r="215" spans="1:15" ht="14.25" customHeight="1">
      <c r="A215" s="238"/>
      <c r="B215" s="283"/>
      <c r="C215" s="314"/>
      <c r="D215" s="341"/>
      <c r="E215" s="369"/>
      <c r="F215" s="314"/>
      <c r="G215" s="341"/>
      <c r="H215" s="422"/>
      <c r="I215" s="440"/>
      <c r="J215" s="440"/>
      <c r="K215" s="333"/>
    </row>
    <row r="216" spans="1:15" ht="14.25" customHeight="1">
      <c r="A216" s="93"/>
      <c r="B216" s="93"/>
      <c r="C216" s="315"/>
      <c r="D216" s="315"/>
      <c r="E216" s="370"/>
      <c r="F216" s="315"/>
      <c r="G216" s="315"/>
      <c r="H216" s="423"/>
      <c r="I216" s="315"/>
      <c r="J216" s="315"/>
      <c r="K216" s="333"/>
    </row>
    <row r="217" spans="1:15" s="196" customFormat="1" ht="14.25" customHeight="1">
      <c r="A217" s="239"/>
      <c r="B217" s="239"/>
      <c r="C217" s="316"/>
      <c r="D217" s="316"/>
      <c r="E217" s="316"/>
      <c r="F217" s="316"/>
      <c r="G217" s="316"/>
      <c r="H217" s="316"/>
      <c r="I217" s="441"/>
      <c r="J217" s="441"/>
      <c r="K217" s="476"/>
    </row>
    <row r="218" spans="1:15" s="196" customFormat="1" ht="14.25" customHeight="1">
      <c r="A218" s="203" t="s">
        <v>274</v>
      </c>
      <c r="B218" s="203"/>
      <c r="C218" s="203"/>
      <c r="D218" s="203"/>
      <c r="E218" s="203"/>
      <c r="F218" s="203"/>
      <c r="G218" s="203"/>
      <c r="H218" s="203"/>
      <c r="I218" s="203"/>
      <c r="J218" s="203"/>
      <c r="K218" s="476"/>
    </row>
    <row r="219" spans="1:15" s="196" customFormat="1" ht="17.25" customHeight="1">
      <c r="A219" s="205" t="s">
        <v>275</v>
      </c>
      <c r="B219" s="205"/>
      <c r="C219" s="205"/>
      <c r="D219" s="205"/>
      <c r="E219" s="205"/>
      <c r="F219" s="205"/>
      <c r="G219" s="205"/>
      <c r="H219" s="205"/>
      <c r="I219" s="205"/>
      <c r="J219" s="205"/>
      <c r="K219" s="476"/>
    </row>
    <row r="220" spans="1:15" s="196" customFormat="1" ht="17.25" customHeight="1">
      <c r="A220" s="205"/>
      <c r="B220" s="205"/>
      <c r="C220" s="205"/>
      <c r="D220" s="205"/>
      <c r="E220" s="205"/>
      <c r="F220" s="205"/>
      <c r="G220" s="205"/>
      <c r="H220" s="205"/>
      <c r="I220" s="205"/>
      <c r="J220" s="205"/>
      <c r="K220" s="476"/>
    </row>
    <row r="221" spans="1:15" s="196" customFormat="1" ht="14.25" customHeight="1">
      <c r="A221" s="239"/>
      <c r="B221" s="239"/>
      <c r="C221" s="316"/>
      <c r="D221" s="316"/>
      <c r="E221" s="316"/>
      <c r="F221" s="316"/>
      <c r="G221" s="316"/>
      <c r="H221" s="316"/>
      <c r="I221" s="316"/>
      <c r="J221" s="316"/>
      <c r="K221" s="476"/>
    </row>
    <row r="222" spans="1:15" s="196" customFormat="1" ht="17.25">
      <c r="A222" s="240" t="s">
        <v>238</v>
      </c>
      <c r="B222" s="240"/>
      <c r="C222" s="317"/>
      <c r="D222" s="342" t="s">
        <v>67</v>
      </c>
      <c r="E222" s="342"/>
      <c r="F222" s="342"/>
      <c r="G222" s="317"/>
      <c r="H222" s="317"/>
      <c r="I222" s="317"/>
      <c r="J222" s="317"/>
      <c r="K222" s="476"/>
    </row>
    <row r="223" spans="1:15" s="196" customFormat="1" ht="14.25" customHeight="1">
      <c r="A223" s="241" t="s">
        <v>172</v>
      </c>
      <c r="B223" s="284"/>
      <c r="C223" s="318" t="s">
        <v>277</v>
      </c>
      <c r="D223" s="318"/>
      <c r="E223" s="318"/>
      <c r="F223" s="318"/>
      <c r="G223" s="318" t="s">
        <v>43</v>
      </c>
      <c r="H223" s="318" t="s">
        <v>99</v>
      </c>
      <c r="I223" s="318"/>
      <c r="J223" s="318"/>
      <c r="K223" s="476"/>
    </row>
    <row r="224" spans="1:15" s="196" customFormat="1" ht="14.25" customHeight="1">
      <c r="A224" s="242" t="s">
        <v>69</v>
      </c>
      <c r="B224" s="285"/>
      <c r="C224" s="319" t="s">
        <v>136</v>
      </c>
      <c r="D224" s="319"/>
      <c r="E224" s="319"/>
      <c r="F224" s="319"/>
      <c r="G224" s="318" t="str">
        <f>入力シート!E102&amp;""</f>
        <v/>
      </c>
      <c r="H224" s="424" t="str">
        <f>入力シート!G102&amp;""</f>
        <v/>
      </c>
      <c r="I224" s="343"/>
      <c r="J224" s="383"/>
      <c r="K224" s="476"/>
    </row>
    <row r="225" spans="1:11" s="196" customFormat="1" ht="14.25" customHeight="1">
      <c r="A225" s="243"/>
      <c r="B225" s="286"/>
      <c r="C225" s="319" t="s">
        <v>48</v>
      </c>
      <c r="D225" s="319"/>
      <c r="E225" s="319"/>
      <c r="F225" s="319"/>
      <c r="G225" s="318" t="str">
        <f>入力シート!E104&amp;""</f>
        <v/>
      </c>
      <c r="H225" s="424" t="str">
        <f>入力シート!G104&amp;""</f>
        <v/>
      </c>
      <c r="I225" s="343"/>
      <c r="J225" s="383"/>
      <c r="K225" s="476"/>
    </row>
    <row r="226" spans="1:11" s="196" customFormat="1" ht="14.25" customHeight="1">
      <c r="A226" s="243"/>
      <c r="B226" s="286"/>
      <c r="C226" s="319" t="s">
        <v>120</v>
      </c>
      <c r="D226" s="319"/>
      <c r="E226" s="319"/>
      <c r="F226" s="319"/>
      <c r="G226" s="318" t="str">
        <f>入力シート!E106&amp;""</f>
        <v/>
      </c>
      <c r="H226" s="424" t="str">
        <f>入力シート!G106&amp;""</f>
        <v/>
      </c>
      <c r="I226" s="343"/>
      <c r="J226" s="383"/>
      <c r="K226" s="476"/>
    </row>
    <row r="227" spans="1:11" s="196" customFormat="1" ht="14.25" customHeight="1">
      <c r="A227" s="244"/>
      <c r="B227" s="287"/>
      <c r="C227" s="320" t="s">
        <v>109</v>
      </c>
      <c r="D227" s="343" t="s">
        <v>241</v>
      </c>
      <c r="E227" s="343"/>
      <c r="F227" s="383"/>
      <c r="G227" s="318" t="str">
        <f>入力シート!E108&amp;""</f>
        <v/>
      </c>
      <c r="H227" s="424" t="str">
        <f>入力シート!G108&amp;""</f>
        <v/>
      </c>
      <c r="I227" s="343"/>
      <c r="J227" s="383"/>
      <c r="K227" s="476"/>
    </row>
    <row r="228" spans="1:11" s="196" customFormat="1" ht="14.25" customHeight="1">
      <c r="A228" s="242" t="s">
        <v>278</v>
      </c>
      <c r="B228" s="285"/>
      <c r="C228" s="319" t="s">
        <v>96</v>
      </c>
      <c r="D228" s="319"/>
      <c r="E228" s="319"/>
      <c r="F228" s="319"/>
      <c r="G228" s="318" t="str">
        <f>入力シート!E111&amp;""</f>
        <v/>
      </c>
      <c r="H228" s="424" t="str">
        <f>入力シート!G111&amp;""</f>
        <v/>
      </c>
      <c r="I228" s="343"/>
      <c r="J228" s="383"/>
      <c r="K228" s="476"/>
    </row>
    <row r="229" spans="1:11" s="196" customFormat="1" ht="14.25" customHeight="1">
      <c r="A229" s="243"/>
      <c r="B229" s="286"/>
      <c r="C229" s="319" t="s">
        <v>280</v>
      </c>
      <c r="D229" s="319"/>
      <c r="E229" s="319"/>
      <c r="F229" s="319"/>
      <c r="G229" s="318" t="str">
        <f>入力シート!E113&amp;""</f>
        <v/>
      </c>
      <c r="H229" s="424" t="str">
        <f>入力シート!G113&amp;""</f>
        <v/>
      </c>
      <c r="I229" s="343"/>
      <c r="J229" s="383"/>
      <c r="K229" s="476"/>
    </row>
    <row r="230" spans="1:11" s="196" customFormat="1" ht="14.25" customHeight="1">
      <c r="A230" s="243"/>
      <c r="B230" s="286"/>
      <c r="C230" s="319" t="s">
        <v>283</v>
      </c>
      <c r="D230" s="319"/>
      <c r="E230" s="319"/>
      <c r="F230" s="319"/>
      <c r="G230" s="318" t="str">
        <f>入力シート!E115&amp;""</f>
        <v/>
      </c>
      <c r="H230" s="424" t="str">
        <f>入力シート!G115&amp;""</f>
        <v/>
      </c>
      <c r="I230" s="343"/>
      <c r="J230" s="383"/>
      <c r="K230" s="476"/>
    </row>
    <row r="231" spans="1:11" s="196" customFormat="1" ht="14.25" customHeight="1">
      <c r="A231" s="243"/>
      <c r="B231" s="286"/>
      <c r="C231" s="321" t="s">
        <v>284</v>
      </c>
      <c r="D231" s="344"/>
      <c r="E231" s="344"/>
      <c r="F231" s="384"/>
      <c r="G231" s="318" t="str">
        <f>入力シート!E117&amp;""</f>
        <v/>
      </c>
      <c r="H231" s="424" t="str">
        <f>入力シート!G117&amp;""</f>
        <v/>
      </c>
      <c r="I231" s="343"/>
      <c r="J231" s="383"/>
      <c r="K231" s="476"/>
    </row>
    <row r="232" spans="1:11" s="196" customFormat="1" ht="14.25" customHeight="1">
      <c r="A232" s="244"/>
      <c r="B232" s="287"/>
      <c r="C232" s="320" t="s">
        <v>109</v>
      </c>
      <c r="D232" s="343" t="s">
        <v>241</v>
      </c>
      <c r="E232" s="343"/>
      <c r="F232" s="383"/>
      <c r="G232" s="318" t="str">
        <f>入力シート!E119&amp;""</f>
        <v/>
      </c>
      <c r="H232" s="424" t="str">
        <f>入力シート!G119&amp;""</f>
        <v/>
      </c>
      <c r="I232" s="343"/>
      <c r="J232" s="383"/>
      <c r="K232" s="476"/>
    </row>
    <row r="233" spans="1:11" s="196" customFormat="1" ht="14.25" customHeight="1">
      <c r="A233" s="239"/>
      <c r="B233" s="239"/>
      <c r="C233" s="239"/>
      <c r="D233" s="239"/>
      <c r="E233" s="239"/>
      <c r="F233" s="239"/>
      <c r="G233" s="239"/>
      <c r="H233" s="239"/>
      <c r="I233" s="239"/>
      <c r="J233" s="239"/>
      <c r="K233" s="476"/>
    </row>
    <row r="234" spans="1:11" ht="17.25">
      <c r="A234" s="203" t="s">
        <v>286</v>
      </c>
      <c r="B234" s="203"/>
      <c r="C234" s="203"/>
      <c r="D234" s="203"/>
      <c r="E234" s="203"/>
      <c r="F234" s="203"/>
      <c r="G234" s="203"/>
      <c r="H234" s="203"/>
      <c r="I234" s="203"/>
      <c r="J234" s="203"/>
      <c r="K234" s="471"/>
    </row>
    <row r="235" spans="1:11" ht="17.25" customHeight="1">
      <c r="A235" s="205" t="s">
        <v>316</v>
      </c>
      <c r="B235" s="205"/>
      <c r="C235" s="205"/>
      <c r="D235" s="205"/>
      <c r="E235" s="205"/>
      <c r="F235" s="205"/>
      <c r="G235" s="205"/>
      <c r="H235" s="205"/>
      <c r="I235" s="205"/>
      <c r="J235" s="205"/>
      <c r="K235" s="472"/>
    </row>
    <row r="236" spans="1:11" ht="17.25" customHeight="1">
      <c r="A236" s="205"/>
      <c r="B236" s="205"/>
      <c r="C236" s="205"/>
      <c r="D236" s="205"/>
      <c r="E236" s="205"/>
      <c r="F236" s="205"/>
      <c r="G236" s="205"/>
      <c r="H236" s="205"/>
      <c r="I236" s="205"/>
      <c r="J236" s="205"/>
      <c r="K236" s="472"/>
    </row>
    <row r="237" spans="1:11" ht="17.25" customHeight="1">
      <c r="A237" s="204" t="s">
        <v>225</v>
      </c>
      <c r="B237" s="204"/>
      <c r="C237" s="204"/>
      <c r="D237" s="204"/>
      <c r="E237" s="204"/>
      <c r="F237" s="204"/>
      <c r="G237" s="204"/>
      <c r="H237" s="204"/>
      <c r="I237" s="204"/>
      <c r="J237" s="204"/>
      <c r="K237" s="472"/>
    </row>
    <row r="238" spans="1:11" ht="17.25" customHeight="1">
      <c r="A238" s="204"/>
      <c r="B238" s="204"/>
      <c r="C238" s="204"/>
      <c r="D238" s="204"/>
      <c r="E238" s="204"/>
      <c r="F238" s="204"/>
      <c r="G238" s="204"/>
      <c r="H238" s="204"/>
      <c r="I238" s="204"/>
      <c r="J238" s="204"/>
      <c r="K238" s="472"/>
    </row>
    <row r="239" spans="1:11" ht="18">
      <c r="A239" s="245" t="s">
        <v>20</v>
      </c>
      <c r="B239" s="245"/>
      <c r="C239" s="245"/>
      <c r="D239" s="245"/>
      <c r="E239" s="245"/>
      <c r="F239" s="245"/>
      <c r="G239" s="245"/>
      <c r="H239" s="245"/>
      <c r="I239" s="245"/>
      <c r="J239" s="245"/>
      <c r="K239" s="471"/>
    </row>
    <row r="240" spans="1:11" ht="17.25" customHeight="1">
      <c r="A240" s="229"/>
      <c r="B240" s="288" t="s">
        <v>64</v>
      </c>
      <c r="C240" s="322"/>
      <c r="D240" s="322"/>
      <c r="E240" s="322"/>
      <c r="F240" s="322"/>
      <c r="G240" s="322"/>
      <c r="H240" s="322"/>
      <c r="I240" s="442"/>
      <c r="J240" s="466"/>
      <c r="K240" s="473"/>
    </row>
    <row r="241" spans="1:12" ht="17.25" customHeight="1">
      <c r="A241" s="229"/>
      <c r="B241" s="232" t="s">
        <v>23</v>
      </c>
      <c r="C241" s="278"/>
      <c r="D241" s="345" t="str">
        <f>IF(L241&lt;&gt;"",RIGHT(L241,LEN(L241)-1),"")</f>
        <v>テレビ3台、ラジオ5台、タブレット端末2台、ファックス2台、携帯電話5台、携帯電話用バッテリー3個、乾電池20個</v>
      </c>
      <c r="E241" s="371"/>
      <c r="F241" s="371"/>
      <c r="G241" s="371"/>
      <c r="H241" s="371"/>
      <c r="I241" s="443"/>
      <c r="J241" s="467"/>
      <c r="K241" s="38"/>
      <c r="L241" s="478" t="str">
        <f>IF(入力シート!E125="有","、"&amp;入力シート!C125&amp;IF(入力シート!I125&lt;&gt;"",入力シート!I125&amp;入力シート!K125,""),"")&amp;IF(入力シート!E127="有","、"&amp;入力シート!C127&amp;IF(入力シート!I127&lt;&gt;"",入力シート!I127&amp;入力シート!K127,""),"")&amp;IF(入力シート!E129="有","、"&amp;入力シート!C129&amp;IF(入力シート!I129&lt;&gt;"",入力シート!I129&amp;入力シート!K129,""),"")&amp;IF(入力シート!E131="有","、"&amp;入力シート!C131&amp;IF(入力シート!I131&lt;&gt;"",入力シート!I131&amp;入力シート!K131,""),"")&amp;IF(入力シート!E133="有","、"&amp;入力シート!C133&amp;IF(入力シート!I133&lt;&gt;"",入力シート!I133&amp;入力シート!K133,""),"")&amp;IF(入力シート!E135="有","、"&amp;入力シート!C135&amp;IF(入力シート!I135&lt;&gt;"",入力シート!I135&amp;入力シート!K135,""),"")&amp;IF(入力シート!E137="有","、"&amp;入力シート!C137&amp;IF(入力シート!I137&lt;&gt;"",入力シート!I137&amp;入力シート!K137,""),"")&amp;IF(入力シート!E139&lt;&gt;"","、"&amp;入力シート!E139,"")</f>
        <v>、テレビ3台、ラジオ5台、タブレット端末2台、ファックス2台、携帯電話5台、携帯電話用バッテリー3個、乾電池20個</v>
      </c>
    </row>
    <row r="242" spans="1:12" ht="17.25" customHeight="1">
      <c r="A242" s="229"/>
      <c r="B242" s="233"/>
      <c r="C242" s="279"/>
      <c r="D242" s="346"/>
      <c r="E242" s="204"/>
      <c r="F242" s="204"/>
      <c r="G242" s="204"/>
      <c r="H242" s="204"/>
      <c r="I242" s="363"/>
      <c r="J242" s="467"/>
      <c r="K242" s="38"/>
    </row>
    <row r="243" spans="1:12" ht="17.25" customHeight="1">
      <c r="A243" s="229"/>
      <c r="B243" s="289"/>
      <c r="C243" s="323"/>
      <c r="D243" s="347"/>
      <c r="E243" s="372"/>
      <c r="F243" s="372"/>
      <c r="G243" s="372"/>
      <c r="H243" s="372"/>
      <c r="I243" s="444"/>
      <c r="J243" s="467"/>
      <c r="K243" s="38"/>
    </row>
    <row r="244" spans="1:12" ht="17.25" customHeight="1">
      <c r="A244" s="229"/>
      <c r="B244" s="232" t="s">
        <v>226</v>
      </c>
      <c r="C244" s="278"/>
      <c r="D244" s="345" t="str">
        <f>IF(L244&lt;&gt;"",RIGHT(L244,LEN(L244)-1),"")</f>
        <v>従業員名簿、利用者名簿、案内旗1枚、携帯電話5台、携帯電話用バッテリー3個、拡声器1台、懐中電灯5台、乾電池20個、ライフジャケット10着、蛍光塗料1個</v>
      </c>
      <c r="E244" s="371"/>
      <c r="F244" s="371"/>
      <c r="G244" s="371"/>
      <c r="H244" s="371"/>
      <c r="I244" s="443"/>
      <c r="J244" s="467"/>
      <c r="K244" s="38"/>
      <c r="L244" s="478" t="str">
        <f>IF(入力シート!E144="有","、"&amp;入力シート!C144,"")&amp;IF(入力シート!E146="有","、"&amp;入力シート!C146,"")&amp;IF(入力シート!E148="有","、"&amp;入力シート!C148&amp;IF(入力シート!I148&lt;&gt;"",入力シート!I148&amp;入力シート!K148,""),"")&amp;IF(入力シート!E150="有","、"&amp;入力シート!C150&amp;IF(入力シート!I150&lt;&gt;"",入力シート!I150&amp;入力シート!K150,""),"")&amp;IF(入力シート!E152="有","、"&amp;入力シート!C152&amp;IF(入力シート!I152&lt;&gt;"",入力シート!I152&amp;入力シート!K152,""),"")&amp;IF(入力シート!E154="有","、"&amp;入力シート!C154&amp;IF(入力シート!I154&lt;&gt;"",入力シート!I154&amp;入力シート!K154,""),"")&amp;IF(入力シート!E156="有","、"&amp;入力シート!C156&amp;IF(入力シート!I156&lt;&gt;"",入力シート!I156&amp;入力シート!K156,""),"")&amp;IF(入力シート!E158="有","、"&amp;入力シート!C158&amp;IF(入力シート!I158&lt;&gt;"",入力シート!I158&amp;入力シート!K158,""),"")&amp;IF(入力シート!E160="有","、"&amp;入力シート!C160&amp;IF(入力シート!I160&lt;&gt;"",入力シート!I160&amp;入力シート!K160,""),"")&amp;IF(入力シート!E162="有","、"&amp;入力シート!C162&amp;IF(入力シート!I162&lt;&gt;"",入力シート!I162&amp;入力シート!K162,""),"")&amp;IF(入力シート!E164&lt;&gt;"","、"&amp;入力シート!E164,"")</f>
        <v>、従業員名簿、利用者名簿、案内旗1枚、携帯電話5台、携帯電話用バッテリー3個、拡声器1台、懐中電灯5台、乾電池20個、ライフジャケット10着、蛍光塗料1個</v>
      </c>
    </row>
    <row r="245" spans="1:12" ht="17.25" customHeight="1">
      <c r="A245" s="229"/>
      <c r="B245" s="233"/>
      <c r="C245" s="279"/>
      <c r="D245" s="346"/>
      <c r="E245" s="204"/>
      <c r="F245" s="204"/>
      <c r="G245" s="204"/>
      <c r="H245" s="204"/>
      <c r="I245" s="363"/>
      <c r="J245" s="467"/>
      <c r="K245" s="38"/>
    </row>
    <row r="246" spans="1:12" ht="17.25" customHeight="1">
      <c r="A246" s="229"/>
      <c r="B246" s="233"/>
      <c r="C246" s="279"/>
      <c r="D246" s="346"/>
      <c r="E246" s="204"/>
      <c r="F246" s="204"/>
      <c r="G246" s="204"/>
      <c r="H246" s="204"/>
      <c r="I246" s="363"/>
      <c r="J246" s="467"/>
      <c r="K246" s="38"/>
    </row>
    <row r="247" spans="1:12" ht="17.25" customHeight="1">
      <c r="A247" s="229"/>
      <c r="B247" s="289"/>
      <c r="C247" s="323"/>
      <c r="D247" s="346"/>
      <c r="E247" s="204"/>
      <c r="F247" s="204"/>
      <c r="G247" s="204"/>
      <c r="H247" s="204"/>
      <c r="I247" s="363"/>
      <c r="J247" s="467"/>
      <c r="K247" s="38"/>
    </row>
    <row r="248" spans="1:12" ht="17.25" customHeight="1">
      <c r="A248" s="229"/>
      <c r="B248" s="232" t="s">
        <v>309</v>
      </c>
      <c r="C248" s="278"/>
      <c r="D248" s="345" t="str">
        <f>IF(L248&lt;&gt;"",RIGHT(L248,LEN(L248)-1),"")</f>
        <v>水3日分、食料3日分、寝具10人分、防寒具10人分</v>
      </c>
      <c r="E248" s="371"/>
      <c r="F248" s="371"/>
      <c r="G248" s="371"/>
      <c r="H248" s="371"/>
      <c r="I248" s="443"/>
      <c r="J248" s="468"/>
      <c r="K248" s="38"/>
      <c r="L248" s="478" t="str">
        <f>IF(入力シート!E169="有","、"&amp;入力シート!C169&amp;IF(入力シート!I169&lt;&gt;"",入力シート!I169&amp;入力シート!K169,""),"")&amp;IF(入力シート!E171="有","、"&amp;入力シート!C171&amp;IF(入力シート!I171&lt;&gt;"",入力シート!I171&amp;入力シート!K171,""),"")&amp;IF(入力シート!E173="有","、"&amp;入力シート!C173&amp;IF(入力シート!I173&lt;&gt;"",入力シート!I173&amp;入力シート!K173,""),"")&amp;IF(入力シート!E175="有","、"&amp;入力シート!C175&amp;IF(入力シート!I175&lt;&gt;"",入力シート!I175&amp;入力シート!K175,""),"")&amp;IF(入力シート!E177&lt;&gt;"","、"&amp;入力シート!E177,"")</f>
        <v>、水3日分、食料3日分、寝具10人分、防寒具10人分</v>
      </c>
    </row>
    <row r="249" spans="1:12" ht="17.25" customHeight="1">
      <c r="A249" s="229"/>
      <c r="B249" s="289"/>
      <c r="C249" s="323"/>
      <c r="D249" s="347"/>
      <c r="E249" s="372"/>
      <c r="F249" s="372"/>
      <c r="G249" s="372"/>
      <c r="H249" s="372"/>
      <c r="I249" s="444"/>
      <c r="J249" s="468"/>
      <c r="K249" s="38"/>
    </row>
    <row r="250" spans="1:12" ht="17.25" customHeight="1">
      <c r="A250" s="229"/>
      <c r="B250" s="232" t="s">
        <v>49</v>
      </c>
      <c r="C250" s="278"/>
      <c r="D250" s="345" t="str">
        <f>IF(L250&lt;&gt;"",RIGHT(L250,LEN(L250)-1),"")</f>
        <v>おむつ100枚、おしりふき100枚、おやつ30個、おんぶひも3個</v>
      </c>
      <c r="E250" s="371"/>
      <c r="F250" s="371"/>
      <c r="G250" s="371"/>
      <c r="H250" s="371"/>
      <c r="I250" s="443"/>
      <c r="J250" s="468"/>
      <c r="K250" s="38"/>
      <c r="L250" s="478" t="str">
        <f>IF(入力シート!E182="有","、"&amp;入力シート!C182&amp;IF(入力シート!I182&lt;&gt;"",入力シート!I182&amp;入力シート!K182,""),"")&amp;IF(入力シート!E184="有","、"&amp;入力シート!C184&amp;IF(入力シート!I184&lt;&gt;"",入力シート!I184&amp;入力シート!K184,""),"")&amp;IF(入力シート!E186="有","、"&amp;入力シート!C186&amp;IF(入力シート!I186&lt;&gt;"",入力シート!I186&amp;入力シート!K186,""),"")&amp;IF(入力シート!E188="有","、"&amp;入力シート!C188&amp;IF(入力シート!I188&lt;&gt;"",入力シート!I188&amp;入力シート!K188,""),"")&amp;IF(入力シート!E190&lt;&gt;"","、"&amp;入力シート!E190,"")</f>
        <v>、おむつ100枚、おしりふき100枚、おやつ30個、おんぶひも3個</v>
      </c>
    </row>
    <row r="251" spans="1:12" ht="17.25" customHeight="1">
      <c r="A251" s="229"/>
      <c r="B251" s="289"/>
      <c r="C251" s="323"/>
      <c r="D251" s="347"/>
      <c r="E251" s="372"/>
      <c r="F251" s="372"/>
      <c r="G251" s="372"/>
      <c r="H251" s="372"/>
      <c r="I251" s="444"/>
      <c r="J251" s="468"/>
      <c r="K251" s="38"/>
    </row>
    <row r="252" spans="1:12" ht="17.25" customHeight="1">
      <c r="A252" s="229"/>
      <c r="B252" s="232" t="s">
        <v>70</v>
      </c>
      <c r="C252" s="278"/>
      <c r="D252" s="345" t="str">
        <f>IF(L252&lt;&gt;"",RIGHT(L252,LEN(L252)-1),"")</f>
        <v>ウエットティッシュ100個、ゴミ袋10枚、タオル10枚</v>
      </c>
      <c r="E252" s="371"/>
      <c r="F252" s="371"/>
      <c r="G252" s="371"/>
      <c r="H252" s="371"/>
      <c r="I252" s="443"/>
      <c r="J252" s="468"/>
      <c r="K252" s="38"/>
      <c r="L252" s="478" t="str">
        <f>IF(入力シート!E194="有","、"&amp;入力シート!C194&amp;IF(入力シート!I194&lt;&gt;"",入力シート!I194&amp;入力シート!K194,""),"")&amp;IF(入力シート!E196="有","、"&amp;入力シート!C196&amp;IF(入力シート!I196&lt;&gt;"",入力シート!I196&amp;入力シート!K196,""),"")&amp;IF(入力シート!E198="有","、"&amp;入力シート!C198&amp;IF(入力シート!I198&lt;&gt;"",入力シート!I198&amp;入力シート!K198,""),"")&amp;IF(入力シート!E200&lt;&gt;"","、"&amp;入力シート!E200,"")</f>
        <v>、ウエットティッシュ100個、ゴミ袋10枚、タオル10枚</v>
      </c>
    </row>
    <row r="253" spans="1:12" ht="17.25" customHeight="1">
      <c r="A253" s="229"/>
      <c r="B253" s="290"/>
      <c r="C253" s="324"/>
      <c r="D253" s="348"/>
      <c r="E253" s="373"/>
      <c r="F253" s="373"/>
      <c r="G253" s="373"/>
      <c r="H253" s="373"/>
      <c r="I253" s="445"/>
      <c r="J253" s="468"/>
      <c r="K253" s="38"/>
    </row>
    <row r="254" spans="1:12" ht="17.25" customHeight="1">
      <c r="A254" s="229"/>
      <c r="B254" s="204"/>
      <c r="C254" s="204"/>
      <c r="D254" s="204"/>
      <c r="E254" s="204"/>
      <c r="F254" s="204"/>
      <c r="G254" s="204"/>
      <c r="H254" s="204"/>
      <c r="I254" s="204"/>
      <c r="J254" s="469"/>
      <c r="K254" s="38"/>
    </row>
    <row r="255" spans="1:12" ht="17.25" customHeight="1">
      <c r="A255" s="230"/>
      <c r="B255" s="217"/>
      <c r="C255" s="217"/>
      <c r="D255" s="4"/>
      <c r="E255" s="4"/>
      <c r="F255" s="4"/>
      <c r="G255" s="4"/>
      <c r="H255" s="4"/>
      <c r="I255" s="4"/>
      <c r="J255" s="4"/>
      <c r="K255" s="2"/>
    </row>
    <row r="256" spans="1:12" ht="18" customHeight="1">
      <c r="A256" s="203" t="s">
        <v>112</v>
      </c>
      <c r="B256" s="203"/>
      <c r="C256" s="203"/>
      <c r="D256" s="203"/>
      <c r="E256" s="203"/>
      <c r="F256" s="203"/>
      <c r="G256" s="203"/>
      <c r="H256" s="203"/>
      <c r="I256" s="203"/>
      <c r="J256" s="203"/>
      <c r="K256" s="472"/>
    </row>
    <row r="257" spans="1:11" ht="18" customHeight="1">
      <c r="A257" s="205" t="s">
        <v>233</v>
      </c>
      <c r="B257" s="205"/>
      <c r="C257" s="205"/>
      <c r="D257" s="205"/>
      <c r="E257" s="205"/>
      <c r="F257" s="205"/>
      <c r="G257" s="205"/>
      <c r="H257" s="205"/>
      <c r="I257" s="205"/>
      <c r="J257" s="205"/>
      <c r="K257" s="472"/>
    </row>
    <row r="258" spans="1:11" ht="18" customHeight="1">
      <c r="A258" s="205"/>
      <c r="B258" s="205"/>
      <c r="C258" s="205"/>
      <c r="D258" s="205"/>
      <c r="E258" s="205"/>
      <c r="F258" s="205"/>
      <c r="G258" s="205"/>
      <c r="H258" s="205"/>
      <c r="I258" s="205"/>
      <c r="J258" s="205"/>
      <c r="K258" s="472"/>
    </row>
    <row r="259" spans="1:11" ht="18" customHeight="1">
      <c r="A259" s="205" t="s">
        <v>93</v>
      </c>
      <c r="B259" s="205"/>
      <c r="C259" s="205"/>
      <c r="D259" s="205"/>
      <c r="E259" s="205"/>
      <c r="F259" s="205"/>
      <c r="G259" s="205"/>
      <c r="H259" s="205"/>
      <c r="I259" s="205"/>
      <c r="J259" s="205"/>
      <c r="K259" s="472"/>
    </row>
    <row r="260" spans="1:11" ht="18" customHeight="1">
      <c r="A260" s="204" t="str">
        <f>IF(入力シート!E206&lt;&gt;"","　毎年"&amp;入力シート!E208&amp;"月に"&amp;入力シート!E206&amp;"を対象に"&amp;入力シート!E210&amp;"に関する研修を実施する。","")&amp;IF(入力シート!E212&lt;&gt;"","毎年"&amp;入力シート!E214&amp;"月に"&amp;入力シート!E212&amp;"を対象に"&amp;入力シート!E216&amp;"に関する研修を実施する。","")</f>
        <v>　毎年4月に新規採用の従業員を対象に防災情報及び避難誘導に関する研修を実施する。毎年5月に全従業員及び利用者を対象に防災情報及び避難誘導に関する研修を実施する。</v>
      </c>
      <c r="B260" s="204"/>
      <c r="C260" s="204"/>
      <c r="D260" s="204"/>
      <c r="E260" s="204"/>
      <c r="F260" s="204"/>
      <c r="G260" s="204"/>
      <c r="H260" s="204"/>
      <c r="I260" s="204"/>
      <c r="J260" s="204"/>
      <c r="K260" s="472"/>
    </row>
    <row r="261" spans="1:11" ht="18" customHeight="1">
      <c r="A261" s="204"/>
      <c r="B261" s="204"/>
      <c r="C261" s="204"/>
      <c r="D261" s="204"/>
      <c r="E261" s="204"/>
      <c r="F261" s="204"/>
      <c r="G261" s="204"/>
      <c r="H261" s="204"/>
      <c r="I261" s="204"/>
      <c r="J261" s="204"/>
      <c r="K261" s="477" t="s">
        <v>315</v>
      </c>
    </row>
    <row r="262" spans="1:11" ht="18" customHeight="1">
      <c r="A262" s="204"/>
      <c r="B262" s="204"/>
      <c r="C262" s="204"/>
      <c r="D262" s="204"/>
      <c r="E262" s="204"/>
      <c r="F262" s="204"/>
      <c r="G262" s="204"/>
      <c r="H262" s="204"/>
      <c r="I262" s="204"/>
      <c r="J262" s="204"/>
      <c r="K262" s="472"/>
    </row>
    <row r="263" spans="1:11" ht="18" customHeight="1">
      <c r="A263" s="204" t="s">
        <v>227</v>
      </c>
      <c r="B263" s="204"/>
      <c r="C263" s="204"/>
      <c r="D263" s="204"/>
      <c r="E263" s="204"/>
      <c r="F263" s="204"/>
      <c r="G263" s="204"/>
      <c r="H263" s="204"/>
      <c r="I263" s="204"/>
      <c r="J263" s="204"/>
      <c r="K263" s="472"/>
    </row>
    <row r="264" spans="1:11" ht="18" customHeight="1">
      <c r="A264" s="204" t="str">
        <f>IF(入力シート!E220&lt;&gt;"","　毎年"&amp;入力シート!E222&amp;"月に"&amp;入力シート!E220&amp;"を対象に"&amp;入力シート!E224&amp;"に関する訓練を実施する。","")&amp;IF(入力シート!E226&lt;&gt;"","毎年"&amp;入力シート!E228&amp;"月に"&amp;入力シート!E226&amp;"を対象に"&amp;入力シート!E230&amp;"に関する訓練を実施する。","")</f>
        <v>　毎年4月に新規採用の従業員を対象に情報収集・伝達及び避難誘導に関する訓練を実施する。毎年6月に全従業員及び利用者を対象に情報収集・伝達及び避難誘導に関する訓練を実施する。</v>
      </c>
      <c r="B264" s="204"/>
      <c r="C264" s="204"/>
      <c r="D264" s="204"/>
      <c r="E264" s="204"/>
      <c r="F264" s="204"/>
      <c r="G264" s="204"/>
      <c r="H264" s="204"/>
      <c r="I264" s="204"/>
      <c r="J264" s="204"/>
      <c r="K264" s="472"/>
    </row>
    <row r="265" spans="1:11" ht="18" customHeight="1">
      <c r="A265" s="204"/>
      <c r="B265" s="204"/>
      <c r="C265" s="204"/>
      <c r="D265" s="204"/>
      <c r="E265" s="204"/>
      <c r="F265" s="204"/>
      <c r="G265" s="204"/>
      <c r="H265" s="204"/>
      <c r="I265" s="204"/>
      <c r="J265" s="204"/>
      <c r="K265" s="472"/>
    </row>
    <row r="266" spans="1:11" ht="18" customHeight="1">
      <c r="A266" s="204"/>
      <c r="B266" s="204"/>
      <c r="C266" s="204"/>
      <c r="D266" s="204"/>
      <c r="E266" s="204"/>
      <c r="F266" s="204"/>
      <c r="G266" s="204"/>
      <c r="H266" s="204"/>
      <c r="I266" s="204"/>
      <c r="J266" s="204"/>
      <c r="K266" s="472"/>
    </row>
    <row r="267" spans="1:11" ht="18" customHeight="1">
      <c r="A267" s="204" t="s">
        <v>228</v>
      </c>
      <c r="B267" s="204"/>
      <c r="C267" s="204"/>
      <c r="D267" s="204"/>
      <c r="E267" s="204"/>
      <c r="F267" s="204"/>
      <c r="G267" s="204"/>
      <c r="H267" s="204"/>
      <c r="I267" s="204"/>
      <c r="J267" s="204"/>
      <c r="K267" s="472"/>
    </row>
    <row r="268" spans="1:11" ht="18" customHeight="1">
      <c r="A268" s="204" t="s">
        <v>213</v>
      </c>
      <c r="B268" s="204"/>
      <c r="C268" s="204"/>
      <c r="D268" s="204"/>
      <c r="E268" s="204"/>
      <c r="F268" s="204"/>
      <c r="G268" s="204"/>
      <c r="H268" s="204"/>
      <c r="I268" s="204"/>
      <c r="J268" s="204"/>
      <c r="K268" s="472"/>
    </row>
    <row r="269" spans="1:11" ht="18" customHeight="1">
      <c r="A269" s="204"/>
      <c r="B269" s="204"/>
      <c r="C269" s="204"/>
      <c r="D269" s="204"/>
      <c r="E269" s="204"/>
      <c r="F269" s="204"/>
      <c r="G269" s="204"/>
      <c r="H269" s="204"/>
      <c r="I269" s="204"/>
      <c r="J269" s="204"/>
      <c r="K269" s="472"/>
    </row>
    <row r="270" spans="1:11" ht="18" customHeight="1">
      <c r="A270" s="246" t="s">
        <v>267</v>
      </c>
      <c r="B270" s="246"/>
      <c r="C270" s="246"/>
      <c r="D270" s="246"/>
      <c r="E270" s="246"/>
      <c r="F270" s="246"/>
      <c r="G270" s="246"/>
      <c r="H270" s="246"/>
      <c r="I270" s="246"/>
      <c r="J270" s="246"/>
      <c r="K270" s="472"/>
    </row>
    <row r="271" spans="1:11" ht="18" customHeight="1">
      <c r="K271" s="472"/>
    </row>
    <row r="272" spans="1:11">
      <c r="K272" s="333"/>
    </row>
    <row r="273" spans="11:11">
      <c r="K273" s="333"/>
    </row>
    <row r="274" spans="11:11">
      <c r="K274" s="333"/>
    </row>
  </sheetData>
  <mergeCells count="197">
    <mergeCell ref="D36:J36"/>
    <mergeCell ref="A49:J49"/>
    <mergeCell ref="A54:J54"/>
    <mergeCell ref="A59:J59"/>
    <mergeCell ref="A60:J60"/>
    <mergeCell ref="D63:I63"/>
    <mergeCell ref="A66:J66"/>
    <mergeCell ref="A70:J70"/>
    <mergeCell ref="D72:E72"/>
    <mergeCell ref="D73:E73"/>
    <mergeCell ref="B75:I75"/>
    <mergeCell ref="B76:E76"/>
    <mergeCell ref="F76:I76"/>
    <mergeCell ref="B77:C77"/>
    <mergeCell ref="D77:E77"/>
    <mergeCell ref="F77:G77"/>
    <mergeCell ref="H77:I77"/>
    <mergeCell ref="B78:C78"/>
    <mergeCell ref="D78:E78"/>
    <mergeCell ref="B79:C79"/>
    <mergeCell ref="D79:E79"/>
    <mergeCell ref="F79:G79"/>
    <mergeCell ref="H79:I79"/>
    <mergeCell ref="B80:C80"/>
    <mergeCell ref="D80:E80"/>
    <mergeCell ref="F80:G80"/>
    <mergeCell ref="H80:I80"/>
    <mergeCell ref="B81:C81"/>
    <mergeCell ref="D81:E81"/>
    <mergeCell ref="A83:J83"/>
    <mergeCell ref="A93:J93"/>
    <mergeCell ref="A99:B99"/>
    <mergeCell ref="A133:J133"/>
    <mergeCell ref="A134:J134"/>
    <mergeCell ref="A136:J136"/>
    <mergeCell ref="A138:E138"/>
    <mergeCell ref="G138:H138"/>
    <mergeCell ref="I138:J138"/>
    <mergeCell ref="A139:E139"/>
    <mergeCell ref="B146:E146"/>
    <mergeCell ref="A148:E148"/>
    <mergeCell ref="B149:E149"/>
    <mergeCell ref="B150:E150"/>
    <mergeCell ref="B151:E151"/>
    <mergeCell ref="B152:E152"/>
    <mergeCell ref="B161:E161"/>
    <mergeCell ref="A162:J162"/>
    <mergeCell ref="B164:J164"/>
    <mergeCell ref="A169:J169"/>
    <mergeCell ref="A170:J170"/>
    <mergeCell ref="A171:J171"/>
    <mergeCell ref="C173:J173"/>
    <mergeCell ref="C175:J175"/>
    <mergeCell ref="C178:J178"/>
    <mergeCell ref="C179:J179"/>
    <mergeCell ref="C180:J180"/>
    <mergeCell ref="C181:J181"/>
    <mergeCell ref="C182:J182"/>
    <mergeCell ref="A188:J188"/>
    <mergeCell ref="A194:J194"/>
    <mergeCell ref="A195:J195"/>
    <mergeCell ref="A199:J199"/>
    <mergeCell ref="A203:J203"/>
    <mergeCell ref="A204:J204"/>
    <mergeCell ref="A206:B206"/>
    <mergeCell ref="C206:D206"/>
    <mergeCell ref="F206:G206"/>
    <mergeCell ref="I206:J206"/>
    <mergeCell ref="C207:D207"/>
    <mergeCell ref="C208:D208"/>
    <mergeCell ref="N209:O209"/>
    <mergeCell ref="A210:J210"/>
    <mergeCell ref="C211:F211"/>
    <mergeCell ref="A212:J212"/>
    <mergeCell ref="A213:B213"/>
    <mergeCell ref="C213:D213"/>
    <mergeCell ref="F213:G213"/>
    <mergeCell ref="I213:J213"/>
    <mergeCell ref="A218:J218"/>
    <mergeCell ref="D222:F222"/>
    <mergeCell ref="A223:B223"/>
    <mergeCell ref="C223:F223"/>
    <mergeCell ref="H223:J223"/>
    <mergeCell ref="C224:F224"/>
    <mergeCell ref="H224:J224"/>
    <mergeCell ref="C225:F225"/>
    <mergeCell ref="H225:J225"/>
    <mergeCell ref="C226:F226"/>
    <mergeCell ref="H226:J226"/>
    <mergeCell ref="D227:F227"/>
    <mergeCell ref="H227:J227"/>
    <mergeCell ref="C228:F228"/>
    <mergeCell ref="H228:J228"/>
    <mergeCell ref="C229:F229"/>
    <mergeCell ref="H229:J229"/>
    <mergeCell ref="C230:F230"/>
    <mergeCell ref="H230:J230"/>
    <mergeCell ref="C231:F231"/>
    <mergeCell ref="H231:J231"/>
    <mergeCell ref="D232:F232"/>
    <mergeCell ref="H232:J232"/>
    <mergeCell ref="A234:J234"/>
    <mergeCell ref="A239:J239"/>
    <mergeCell ref="B240:I240"/>
    <mergeCell ref="A256:J256"/>
    <mergeCell ref="A257:J257"/>
    <mergeCell ref="A259:J259"/>
    <mergeCell ref="A263:J263"/>
    <mergeCell ref="A267:J267"/>
    <mergeCell ref="A270:J270"/>
    <mergeCell ref="H4:I5"/>
    <mergeCell ref="A16:J17"/>
    <mergeCell ref="A23:J24"/>
    <mergeCell ref="A25:J26"/>
    <mergeCell ref="A37:J38"/>
    <mergeCell ref="A45:J46"/>
    <mergeCell ref="A50:J52"/>
    <mergeCell ref="A55:J56"/>
    <mergeCell ref="A67:J68"/>
    <mergeCell ref="B72:C73"/>
    <mergeCell ref="F72:F73"/>
    <mergeCell ref="G72:H73"/>
    <mergeCell ref="I72:I73"/>
    <mergeCell ref="J72:J73"/>
    <mergeCell ref="B85:D88"/>
    <mergeCell ref="E85:F86"/>
    <mergeCell ref="G85:H86"/>
    <mergeCell ref="E87:F88"/>
    <mergeCell ref="G87:H88"/>
    <mergeCell ref="B101:I103"/>
    <mergeCell ref="B120:B121"/>
    <mergeCell ref="B127:B128"/>
    <mergeCell ref="G139:H140"/>
    <mergeCell ref="I139:J140"/>
    <mergeCell ref="B140:E142"/>
    <mergeCell ref="G141:H142"/>
    <mergeCell ref="I141:J142"/>
    <mergeCell ref="B143:E145"/>
    <mergeCell ref="G143:H144"/>
    <mergeCell ref="I143:J144"/>
    <mergeCell ref="G145:H146"/>
    <mergeCell ref="I145:J146"/>
    <mergeCell ref="G148:H149"/>
    <mergeCell ref="I148:J149"/>
    <mergeCell ref="G150:H151"/>
    <mergeCell ref="I150:J151"/>
    <mergeCell ref="G152:H153"/>
    <mergeCell ref="I152:J153"/>
    <mergeCell ref="G154:H155"/>
    <mergeCell ref="I154:J155"/>
    <mergeCell ref="G156:H157"/>
    <mergeCell ref="I156:J157"/>
    <mergeCell ref="G158:H159"/>
    <mergeCell ref="I158:J159"/>
    <mergeCell ref="G160:H161"/>
    <mergeCell ref="I160:J161"/>
    <mergeCell ref="B165:J168"/>
    <mergeCell ref="L165:T167"/>
    <mergeCell ref="B183:J184"/>
    <mergeCell ref="B185:J186"/>
    <mergeCell ref="A189:J190"/>
    <mergeCell ref="A191:J192"/>
    <mergeCell ref="A196:J198"/>
    <mergeCell ref="A200:J201"/>
    <mergeCell ref="A207:B208"/>
    <mergeCell ref="E207:E208"/>
    <mergeCell ref="F207:G208"/>
    <mergeCell ref="H207:H208"/>
    <mergeCell ref="I207:J208"/>
    <mergeCell ref="A214:B215"/>
    <mergeCell ref="C214:D215"/>
    <mergeCell ref="E214:E215"/>
    <mergeCell ref="F214:G215"/>
    <mergeCell ref="H214:H215"/>
    <mergeCell ref="I214:J215"/>
    <mergeCell ref="A219:J220"/>
    <mergeCell ref="A224:B227"/>
    <mergeCell ref="A228:B232"/>
    <mergeCell ref="A235:J236"/>
    <mergeCell ref="A237:J238"/>
    <mergeCell ref="B241:C243"/>
    <mergeCell ref="D241:I243"/>
    <mergeCell ref="B244:C247"/>
    <mergeCell ref="D244:I247"/>
    <mergeCell ref="B248:C249"/>
    <mergeCell ref="D248:I249"/>
    <mergeCell ref="B250:C251"/>
    <mergeCell ref="D250:I251"/>
    <mergeCell ref="B252:C253"/>
    <mergeCell ref="D252:I253"/>
    <mergeCell ref="A260:J262"/>
    <mergeCell ref="A264:J266"/>
    <mergeCell ref="A268:J269"/>
    <mergeCell ref="B107:I114"/>
    <mergeCell ref="F139:F146"/>
    <mergeCell ref="F148:F161"/>
    <mergeCell ref="A174:B181"/>
  </mergeCells>
  <phoneticPr fontId="1"/>
  <conditionalFormatting sqref="C214:E216">
    <cfRule type="expression" dxfId="3" priority="7">
      <formula>$C$211="屋内安全確保"</formula>
    </cfRule>
    <cfRule type="expression" dxfId="2" priority="8">
      <formula>$C$211="利用者の家族等への引き渡し"</formula>
    </cfRule>
  </conditionalFormatting>
  <conditionalFormatting sqref="F214:J216">
    <cfRule type="expression" dxfId="1" priority="1">
      <formula>$C$211="利用者の家族等への引き渡し"</formula>
    </cfRule>
    <cfRule type="expression" dxfId="0" priority="2">
      <formula>$C$211="屋内安全確保"</formula>
    </cfRule>
  </conditionalFormatting>
  <hyperlinks>
    <hyperlink ref="C176" r:id="rId1"/>
  </hyperlinks>
  <pageMargins left="0.7" right="0.7" top="0.75" bottom="0.75" header="0.3" footer="0.3"/>
  <pageSetup paperSize="9" scale="99" fitToWidth="1" fitToHeight="1" orientation="portrait" usePrinterDefaults="1" r:id="rId2"/>
  <rowBreaks count="6" manualBreakCount="6">
    <brk id="46" max="9" man="1"/>
    <brk id="91" max="9" man="1"/>
    <brk id="131" max="9" man="1"/>
    <brk id="168" max="9" man="1"/>
    <brk id="192" max="16383" man="1"/>
    <brk id="233" max="9"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津波出力シート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なし</dc:creator>
  <cp:lastModifiedBy>石川 聖恵</cp:lastModifiedBy>
  <cp:lastPrinted>2024-11-07T00:43:24Z</cp:lastPrinted>
  <dcterms:created xsi:type="dcterms:W3CDTF">2017-01-19T10:16:06Z</dcterms:created>
  <dcterms:modified xsi:type="dcterms:W3CDTF">2026-08-12T09:39:48Z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2026-08-12T09:39:48Z</vt:filetime>
  </property>
</Properties>
</file>